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dminCouncil\Employee Reimbursement Info\"/>
    </mc:Choice>
  </mc:AlternateContent>
  <bookViews>
    <workbookView xWindow="0" yWindow="0" windowWidth="15300" windowHeight="7560" tabRatio="885" activeTab="3"/>
  </bookViews>
  <sheets>
    <sheet name="Mileage Chart" sheetId="18" r:id="rId1"/>
    <sheet name="Mileage Rates" sheetId="8" r:id="rId2"/>
    <sheet name="Mileage &amp; Supplies Form" sheetId="14" r:id="rId3"/>
    <sheet name="Just Mileage" sheetId="16" r:id="rId4"/>
    <sheet name="Just Reimbursements" sheetId="17" r:id="rId5"/>
    <sheet name="Location" sheetId="6" state="hidden" r:id="rId6"/>
  </sheets>
  <definedNames>
    <definedName name="Location" comment="Choose a Location" localSheetId="5">Location!$A$1:$A$12</definedName>
    <definedName name="Location">Location!$A$1:$A$12</definedName>
    <definedName name="LocationCode" comment="Choose a Location" localSheetId="5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4" l="1"/>
  <c r="J60" i="14"/>
  <c r="J59" i="14"/>
  <c r="J61" i="14" s="1"/>
  <c r="J53" i="16" l="1"/>
  <c r="J47" i="17" l="1"/>
  <c r="J46" i="17"/>
  <c r="J45" i="17"/>
  <c r="J40" i="17" l="1"/>
  <c r="K46" i="16" l="1"/>
  <c r="K48" i="16" s="1"/>
  <c r="J52" i="16" s="1"/>
  <c r="J54" i="16" s="1"/>
  <c r="K14" i="14"/>
  <c r="K52" i="14"/>
  <c r="K54" i="14" s="1"/>
  <c r="J18" i="14" l="1"/>
  <c r="J19" i="14"/>
  <c r="K63" i="14"/>
  <c r="J48" i="17"/>
</calcChain>
</file>

<file path=xl/sharedStrings.xml><?xml version="1.0" encoding="utf-8"?>
<sst xmlns="http://schemas.openxmlformats.org/spreadsheetml/2006/main" count="166" uniqueCount="122">
  <si>
    <t>Date</t>
  </si>
  <si>
    <t>001 - Meadowview (Hager)</t>
  </si>
  <si>
    <t>002 - Early On (Clothier)</t>
  </si>
  <si>
    <t>003 - Psych, SL,  AT (Harp)</t>
  </si>
  <si>
    <t>004 - Prevention (Lurie)</t>
  </si>
  <si>
    <t>005 - Gen Ed (Provoast)</t>
  </si>
  <si>
    <t>006 - CTE/LCC (Gardner)</t>
  </si>
  <si>
    <t>007 - CAMW (Price)</t>
  </si>
  <si>
    <t>008 - GSRP (Rucker)</t>
  </si>
  <si>
    <t>009 - Spec Ed (McLaughlin)</t>
  </si>
  <si>
    <t>010 - Central Office ( Beardsley)</t>
  </si>
  <si>
    <t>998 - LOA (leave of Absence) </t>
  </si>
  <si>
    <t>999 - TERM (terminated)</t>
  </si>
  <si>
    <t>ERESA/MVS</t>
  </si>
  <si>
    <t xml:space="preserve">Relevant </t>
  </si>
  <si>
    <t>Galewood</t>
  </si>
  <si>
    <t>CHS/AB</t>
  </si>
  <si>
    <t>CMS</t>
  </si>
  <si>
    <t>CUE</t>
  </si>
  <si>
    <t>Washington</t>
  </si>
  <si>
    <t>Parkview</t>
  </si>
  <si>
    <t>Weymouth</t>
  </si>
  <si>
    <t>ERHS</t>
  </si>
  <si>
    <t>ERMS</t>
  </si>
  <si>
    <t>GIS</t>
  </si>
  <si>
    <t>GCE/AB</t>
  </si>
  <si>
    <t>Lockwood</t>
  </si>
  <si>
    <t>MV Jr/Sr.</t>
  </si>
  <si>
    <t>Pathways</t>
  </si>
  <si>
    <t xml:space="preserve">Fuller </t>
  </si>
  <si>
    <t>MV AB</t>
  </si>
  <si>
    <t>PVHS</t>
  </si>
  <si>
    <t>PVMS</t>
  </si>
  <si>
    <t>PVE</t>
  </si>
  <si>
    <t>PV CDC/AB</t>
  </si>
  <si>
    <t>GL AB</t>
  </si>
  <si>
    <t>GLHS</t>
  </si>
  <si>
    <t>Hayes</t>
  </si>
  <si>
    <t>Willow Ridge</t>
  </si>
  <si>
    <t>Beagle</t>
  </si>
  <si>
    <t>Wacousta</t>
  </si>
  <si>
    <t>Delta Center</t>
  </si>
  <si>
    <t>Neff</t>
  </si>
  <si>
    <t>Holbrook</t>
  </si>
  <si>
    <t>ERESA/Meadowview School</t>
  </si>
  <si>
    <t>Charlotte High School/Administration Bldg</t>
  </si>
  <si>
    <t>Charlotte Middle School</t>
  </si>
  <si>
    <t>Charlotte Upper Elementary</t>
  </si>
  <si>
    <t>Washington Elementary</t>
  </si>
  <si>
    <t>Parkview Elementary</t>
  </si>
  <si>
    <t>Weymouth CDC</t>
  </si>
  <si>
    <t>Eaton Rapids High School</t>
  </si>
  <si>
    <t>Eaton Rapids Middle School</t>
  </si>
  <si>
    <t>Greyhound Intermediate</t>
  </si>
  <si>
    <t>Greyhound Central Elementary/Admnistration Bldg</t>
  </si>
  <si>
    <t>Lockwood Elementary</t>
  </si>
  <si>
    <t>Maple Valley Jr/Sr. High</t>
  </si>
  <si>
    <t>Pathways Academy</t>
  </si>
  <si>
    <t>Fuller Street Elementary</t>
  </si>
  <si>
    <t>Maple Valley Administration Bldg</t>
  </si>
  <si>
    <t>Potterville High School</t>
  </si>
  <si>
    <t>Potterville Middle School</t>
  </si>
  <si>
    <t>Potterville Elementary</t>
  </si>
  <si>
    <t>Potterville CDC/Administration Bldg</t>
  </si>
  <si>
    <t>Grand Ledge Sawdon Administration Bldg</t>
  </si>
  <si>
    <t>Grand Ledge High School</t>
  </si>
  <si>
    <t>Hayes Middle School</t>
  </si>
  <si>
    <t>Willow Ridge Elementary School</t>
  </si>
  <si>
    <t>Beagle Elementary School</t>
  </si>
  <si>
    <t>Wacousta Elementary School</t>
  </si>
  <si>
    <t>Delta Center Elementary School</t>
  </si>
  <si>
    <t>Neff Kindergarten Center</t>
  </si>
  <si>
    <t>Holbrook ECC</t>
  </si>
  <si>
    <t xml:space="preserve">All ERESA employees must use the following chart when listing mileage.  </t>
  </si>
  <si>
    <t>If a location is not listed, use Google maps and request supervisor approval.</t>
  </si>
  <si>
    <t>ERESA Mileage Rates</t>
  </si>
  <si>
    <t>Relevant Academy</t>
  </si>
  <si>
    <t>Galewood Program</t>
  </si>
  <si>
    <t>Island City</t>
  </si>
  <si>
    <t>MI Works! Southridge</t>
  </si>
  <si>
    <t>GSRP Southridge</t>
  </si>
  <si>
    <t>Island City Academy</t>
  </si>
  <si>
    <t>Capital Area Michigan Works! Southridge Campus</t>
  </si>
  <si>
    <t>Great Start Readiness Program Southridge Campus</t>
  </si>
  <si>
    <t>Dept</t>
  </si>
  <si>
    <t>Miscellaneous Reimbursements</t>
  </si>
  <si>
    <t>(lunch meetings, supplies, parking fees, etc.)</t>
  </si>
  <si>
    <t>Expense</t>
  </si>
  <si>
    <t>Amount</t>
  </si>
  <si>
    <t>TOTAL MISCELLANEOUS REIMBURSEMENT:</t>
  </si>
  <si>
    <t>Destination/Purpose</t>
  </si>
  <si>
    <t>Miles</t>
  </si>
  <si>
    <t>TOTAL MILES</t>
  </si>
  <si>
    <t>X</t>
  </si>
  <si>
    <t>TOTAL REIMBURSEMENT:</t>
  </si>
  <si>
    <t>Employee Signature</t>
  </si>
  <si>
    <t>Supervisor Signature</t>
  </si>
  <si>
    <t>TOTAL MILEAGE REIMBURSEMENT:</t>
  </si>
  <si>
    <t>MILEAGE ACCOUNT NUMBER:</t>
  </si>
  <si>
    <t>MISC. ACCOUNT NUMBER:</t>
  </si>
  <si>
    <t>http://www.irs.gov/Tax-Professionals/Standard-Mileage-Rates</t>
  </si>
  <si>
    <t>Employee Name:</t>
  </si>
  <si>
    <t>Percent %</t>
  </si>
  <si>
    <t>Cost/Account</t>
  </si>
  <si>
    <t>Supervisors, please complete either by percentage OR dollar amount and ensure the yellow totals match.</t>
  </si>
  <si>
    <t>Dollar $</t>
  </si>
  <si>
    <t>Dept:</t>
  </si>
  <si>
    <t>MISC./SUPPLY ACCOUNT NUMBER:</t>
  </si>
  <si>
    <t>(Lunch meetings, supplies, parking fees, etc.)</t>
  </si>
  <si>
    <r>
      <t xml:space="preserve">Miscellaneous Reimbursements - </t>
    </r>
    <r>
      <rPr>
        <b/>
        <u/>
        <sz val="12.1"/>
        <color rgb="FF000000"/>
        <rFont val="Times New Roman"/>
        <family val="1"/>
      </rPr>
      <t>Itemized Receipts are Required</t>
    </r>
  </si>
  <si>
    <t>Home Address:</t>
  </si>
  <si>
    <t>Distance from Base Work Location:</t>
  </si>
  <si>
    <r>
      <t xml:space="preserve">Effective, January 1, 2017 the new IRS rate for mileage has been reduced to </t>
    </r>
    <r>
      <rPr>
        <b/>
        <sz val="12"/>
        <color theme="1"/>
        <rFont val="Calibri"/>
        <family val="2"/>
        <scheme val="minor"/>
      </rPr>
      <t>$0.535/mile</t>
    </r>
    <r>
      <rPr>
        <sz val="12"/>
        <color theme="1"/>
        <rFont val="Calibri"/>
        <family val="2"/>
        <scheme val="minor"/>
      </rPr>
      <t xml:space="preserve">. Eaton RESA mileage is paid at the current IRS rate. 
You may find the revised guide here: </t>
    </r>
  </si>
  <si>
    <t>Mileage Reimbursements for Calendar Year 2017</t>
  </si>
  <si>
    <t>Mileage Reimbursements For Calendar Year 2017</t>
  </si>
  <si>
    <t>Maplewood</t>
  </si>
  <si>
    <r>
      <t xml:space="preserve">2017 Travel Reimbursement Form
</t>
    </r>
    <r>
      <rPr>
        <i/>
        <sz val="11"/>
        <color rgb="FF000000"/>
        <rFont val="Arial"/>
        <family val="2"/>
      </rPr>
      <t>(Conference Mileage is to be reported on the Pre-/Post-Conference forms)</t>
    </r>
  </si>
  <si>
    <t>This form was last updated 05/10/2017 RDS</t>
  </si>
  <si>
    <r>
      <t xml:space="preserve">2017 Travel &amp; Supply Reimbursement Form
</t>
    </r>
    <r>
      <rPr>
        <i/>
        <sz val="11"/>
        <color rgb="FF000000"/>
        <rFont val="Arial"/>
        <family val="2"/>
      </rPr>
      <t>(Conference Mileage is to be reported on the Pre-/Post-Conference forms)</t>
    </r>
  </si>
  <si>
    <r>
      <t xml:space="preserve">Supply Reimbursement Form
</t>
    </r>
    <r>
      <rPr>
        <sz val="12"/>
        <color rgb="FFFF0000"/>
        <rFont val="Arial"/>
        <family val="2"/>
      </rPr>
      <t xml:space="preserve">* </t>
    </r>
    <r>
      <rPr>
        <i/>
        <sz val="12"/>
        <color rgb="FFFF0000"/>
        <rFont val="Arial"/>
        <family val="2"/>
      </rPr>
      <t>Itemized Receipts Are Required *</t>
    </r>
  </si>
  <si>
    <r>
      <t xml:space="preserve">NOTE: </t>
    </r>
    <r>
      <rPr>
        <sz val="11"/>
        <color theme="1"/>
        <rFont val="Calibri"/>
        <family val="2"/>
        <scheme val="minor"/>
      </rPr>
      <t>Do not include mileage for your daily commute. See Instructions for Mileage Reimbursement Claims to determine allowable mileage.</t>
    </r>
  </si>
  <si>
    <r>
      <t xml:space="preserve">NOTE: </t>
    </r>
    <r>
      <rPr>
        <sz val="11.5"/>
        <color theme="1"/>
        <rFont val="Calibri"/>
        <family val="2"/>
        <scheme val="minor"/>
      </rPr>
      <t>Do not include mileage for your daily commute. See Instructions for Mileage Reimbursement Claims to determine allowable mileage.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</si>
</sst>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.000_);[Red]\(&quot;$&quot;#,##0.000\)"/>
  </numFmts>
  <fonts count="27" x14ac:knownFonts="1"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9.8"/>
      <color rgb="FF000000"/>
      <name val="Arial"/>
      <family val="2"/>
    </font>
    <font>
      <sz val="12.1"/>
      <color rgb="FF000000"/>
      <name val="Times New Roman"/>
      <family val="1"/>
    </font>
    <font>
      <b/>
      <sz val="12.1"/>
      <color rgb="FF000000"/>
      <name val="Times New Roman"/>
      <family val="1"/>
    </font>
    <font>
      <sz val="8.8000000000000007"/>
      <color rgb="FF000000"/>
      <name val="Times New Roman"/>
      <family val="1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Times New Roman"/>
      <family val="1"/>
    </font>
    <font>
      <i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000000"/>
      <name val="Times New Roman"/>
      <family val="1"/>
    </font>
    <font>
      <b/>
      <u/>
      <sz val="12.1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i/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B9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1"/>
    <xf numFmtId="0" fontId="0" fillId="0" borderId="0" xfId="0"/>
    <xf numFmtId="0" fontId="0" fillId="0" borderId="0" xfId="0" applyFill="1"/>
    <xf numFmtId="0" fontId="8" fillId="0" borderId="0" xfId="0" applyFont="1" applyAlignment="1">
      <alignment wrapText="1"/>
    </xf>
    <xf numFmtId="0" fontId="6" fillId="0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0" borderId="0" xfId="0"/>
    <xf numFmtId="0" fontId="4" fillId="0" borderId="0" xfId="0" applyFont="1"/>
    <xf numFmtId="0" fontId="4" fillId="3" borderId="0" xfId="0" applyFont="1" applyFill="1"/>
    <xf numFmtId="164" fontId="4" fillId="0" borderId="0" xfId="0" applyNumberFormat="1" applyFont="1"/>
    <xf numFmtId="164" fontId="4" fillId="3" borderId="0" xfId="0" applyNumberFormat="1" applyFont="1" applyFill="1"/>
    <xf numFmtId="0" fontId="0" fillId="3" borderId="0" xfId="0" applyFill="1"/>
    <xf numFmtId="0" fontId="12" fillId="0" borderId="0" xfId="0" applyFont="1" applyBorder="1" applyAlignment="1">
      <alignment horizontal="right"/>
    </xf>
    <xf numFmtId="0" fontId="11" fillId="0" borderId="0" xfId="0" applyFont="1" applyBorder="1"/>
    <xf numFmtId="0" fontId="9" fillId="5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9" borderId="0" xfId="0" applyFont="1" applyFill="1" applyBorder="1" applyAlignment="1">
      <alignment wrapText="1"/>
    </xf>
    <xf numFmtId="14" fontId="11" fillId="0" borderId="0" xfId="0" applyNumberFormat="1" applyFont="1" applyBorder="1" applyAlignment="1">
      <alignment horizontal="right"/>
    </xf>
    <xf numFmtId="0" fontId="9" fillId="0" borderId="8" xfId="0" applyFont="1" applyBorder="1" applyAlignment="1">
      <alignment wrapText="1"/>
    </xf>
    <xf numFmtId="14" fontId="11" fillId="0" borderId="8" xfId="0" applyNumberFormat="1" applyFont="1" applyBorder="1" applyAlignment="1" applyProtection="1">
      <alignment horizontal="right"/>
      <protection locked="0"/>
    </xf>
    <xf numFmtId="14" fontId="9" fillId="0" borderId="8" xfId="0" applyNumberFormat="1" applyFont="1" applyBorder="1" applyAlignment="1" applyProtection="1">
      <alignment wrapText="1"/>
      <protection locked="0"/>
    </xf>
    <xf numFmtId="0" fontId="9" fillId="0" borderId="0" xfId="0" applyFont="1" applyBorder="1" applyAlignment="1">
      <alignment wrapText="1"/>
    </xf>
    <xf numFmtId="0" fontId="12" fillId="0" borderId="0" xfId="0" applyFont="1" applyBorder="1" applyAlignment="1">
      <alignment horizontal="right"/>
    </xf>
    <xf numFmtId="0" fontId="11" fillId="5" borderId="0" xfId="0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/>
    <xf numFmtId="0" fontId="12" fillId="0" borderId="29" xfId="0" applyFont="1" applyBorder="1" applyAlignment="1"/>
    <xf numFmtId="0" fontId="12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wrapText="1"/>
      <protection locked="0"/>
    </xf>
    <xf numFmtId="9" fontId="9" fillId="8" borderId="29" xfId="3" applyFont="1" applyFill="1" applyBorder="1" applyAlignment="1" applyProtection="1">
      <alignment wrapText="1"/>
      <protection locked="0"/>
    </xf>
    <xf numFmtId="44" fontId="5" fillId="0" borderId="0" xfId="2" applyFont="1" applyFill="1" applyBorder="1" applyAlignment="1" applyProtection="1">
      <alignment horizontal="center" wrapText="1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44" fontId="9" fillId="8" borderId="29" xfId="2" applyFont="1" applyFill="1" applyBorder="1" applyAlignment="1" applyProtection="1">
      <alignment wrapText="1"/>
      <protection locked="0"/>
    </xf>
    <xf numFmtId="0" fontId="9" fillId="0" borderId="0" xfId="0" applyFont="1" applyBorder="1" applyAlignment="1">
      <alignment wrapTex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8" fontId="11" fillId="0" borderId="0" xfId="0" applyNumberFormat="1" applyFont="1" applyBorder="1" applyAlignment="1">
      <alignment horizontal="right"/>
    </xf>
    <xf numFmtId="0" fontId="16" fillId="5" borderId="8" xfId="0" applyFont="1" applyFill="1" applyBorder="1" applyAlignment="1" applyProtection="1">
      <alignment wrapText="1"/>
      <protection locked="0"/>
    </xf>
    <xf numFmtId="0" fontId="22" fillId="5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Protection="1"/>
    <xf numFmtId="0" fontId="9" fillId="5" borderId="0" xfId="0" applyFont="1" applyFill="1" applyBorder="1" applyAlignment="1" applyProtection="1">
      <alignment wrapText="1"/>
    </xf>
    <xf numFmtId="0" fontId="16" fillId="5" borderId="8" xfId="0" applyFont="1" applyFill="1" applyBorder="1" applyAlignment="1" applyProtection="1">
      <alignment horizontal="center" wrapText="1"/>
    </xf>
    <xf numFmtId="0" fontId="22" fillId="0" borderId="0" xfId="0" applyFont="1" applyBorder="1" applyAlignment="1" applyProtection="1">
      <alignment horizontal="right"/>
    </xf>
    <xf numFmtId="0" fontId="16" fillId="5" borderId="8" xfId="0" applyFont="1" applyFill="1" applyBorder="1" applyAlignment="1" applyProtection="1">
      <alignment wrapText="1"/>
    </xf>
    <xf numFmtId="0" fontId="22" fillId="5" borderId="0" xfId="0" applyFont="1" applyFill="1" applyBorder="1" applyAlignment="1" applyProtection="1">
      <alignment horizontal="left"/>
    </xf>
    <xf numFmtId="0" fontId="0" fillId="0" borderId="0" xfId="0" applyProtection="1"/>
    <xf numFmtId="44" fontId="5" fillId="2" borderId="29" xfId="2" applyFont="1" applyFill="1" applyBorder="1" applyAlignment="1" applyProtection="1">
      <alignment wrapText="1"/>
    </xf>
    <xf numFmtId="44" fontId="9" fillId="0" borderId="29" xfId="2" applyFont="1" applyFill="1" applyBorder="1" applyAlignment="1" applyProtection="1">
      <alignment wrapText="1"/>
    </xf>
    <xf numFmtId="0" fontId="12" fillId="0" borderId="29" xfId="0" applyFont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16" fillId="5" borderId="8" xfId="0" applyFont="1" applyFill="1" applyBorder="1" applyAlignment="1" applyProtection="1">
      <alignment horizontal="center" wrapText="1"/>
      <protection locked="0"/>
    </xf>
    <xf numFmtId="0" fontId="22" fillId="0" borderId="0" xfId="0" applyFont="1" applyBorder="1" applyAlignment="1">
      <alignment horizontal="right"/>
    </xf>
    <xf numFmtId="0" fontId="24" fillId="0" borderId="0" xfId="0" applyFont="1" applyBorder="1" applyAlignment="1">
      <alignment horizontal="left" vertical="center" wrapText="1"/>
    </xf>
    <xf numFmtId="0" fontId="12" fillId="10" borderId="30" xfId="0" applyFont="1" applyFill="1" applyBorder="1" applyAlignment="1" applyProtection="1">
      <alignment horizontal="center"/>
      <protection locked="0"/>
    </xf>
    <xf numFmtId="0" fontId="12" fillId="10" borderId="32" xfId="0" applyFont="1" applyFill="1" applyBorder="1" applyAlignment="1" applyProtection="1">
      <alignment horizontal="center"/>
      <protection locked="0"/>
    </xf>
    <xf numFmtId="0" fontId="12" fillId="10" borderId="31" xfId="0" applyFont="1" applyFill="1" applyBorder="1" applyAlignment="1" applyProtection="1">
      <alignment horizontal="center"/>
      <protection locked="0"/>
    </xf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8" fillId="5" borderId="18" xfId="0" applyFont="1" applyFill="1" applyBorder="1" applyAlignment="1" applyProtection="1">
      <alignment wrapText="1"/>
      <protection locked="0"/>
    </xf>
    <xf numFmtId="0" fontId="8" fillId="5" borderId="2" xfId="0" applyFont="1" applyFill="1" applyBorder="1" applyAlignment="1" applyProtection="1">
      <alignment wrapText="1"/>
      <protection locked="0"/>
    </xf>
    <xf numFmtId="0" fontId="8" fillId="5" borderId="3" xfId="0" applyFont="1" applyFill="1" applyBorder="1" applyAlignment="1" applyProtection="1">
      <alignment wrapText="1"/>
      <protection locked="0"/>
    </xf>
    <xf numFmtId="0" fontId="8" fillId="5" borderId="1" xfId="0" applyFont="1" applyFill="1" applyBorder="1" applyAlignment="1" applyProtection="1">
      <alignment wrapText="1"/>
      <protection locked="0"/>
    </xf>
    <xf numFmtId="0" fontId="8" fillId="5" borderId="19" xfId="0" applyFont="1" applyFill="1" applyBorder="1" applyAlignment="1" applyProtection="1">
      <alignment wrapText="1"/>
      <protection locked="0"/>
    </xf>
    <xf numFmtId="14" fontId="8" fillId="5" borderId="18" xfId="0" applyNumberFormat="1" applyFont="1" applyFill="1" applyBorder="1" applyAlignment="1" applyProtection="1">
      <alignment wrapText="1"/>
      <protection locked="0"/>
    </xf>
    <xf numFmtId="0" fontId="8" fillId="5" borderId="20" xfId="0" applyFont="1" applyFill="1" applyBorder="1" applyAlignment="1" applyProtection="1">
      <alignment wrapText="1"/>
      <protection locked="0"/>
    </xf>
    <xf numFmtId="0" fontId="8" fillId="5" borderId="22" xfId="0" applyFont="1" applyFill="1" applyBorder="1" applyAlignment="1" applyProtection="1">
      <alignment wrapText="1"/>
      <protection locked="0"/>
    </xf>
    <xf numFmtId="0" fontId="8" fillId="5" borderId="23" xfId="0" applyFont="1" applyFill="1" applyBorder="1" applyAlignment="1" applyProtection="1">
      <alignment wrapText="1"/>
      <protection locked="0"/>
    </xf>
    <xf numFmtId="0" fontId="8" fillId="5" borderId="21" xfId="0" applyFont="1" applyFill="1" applyBorder="1" applyAlignment="1" applyProtection="1">
      <alignment wrapText="1"/>
      <protection locked="0"/>
    </xf>
    <xf numFmtId="0" fontId="8" fillId="5" borderId="24" xfId="0" applyFont="1" applyFill="1" applyBorder="1" applyAlignment="1" applyProtection="1">
      <alignment wrapText="1"/>
      <protection locked="0"/>
    </xf>
    <xf numFmtId="44" fontId="8" fillId="5" borderId="20" xfId="2" applyFont="1" applyFill="1" applyBorder="1" applyAlignment="1" applyProtection="1">
      <alignment wrapText="1"/>
      <protection locked="0"/>
    </xf>
    <xf numFmtId="44" fontId="8" fillId="5" borderId="22" xfId="2" applyFont="1" applyFill="1" applyBorder="1" applyAlignment="1" applyProtection="1">
      <alignment wrapText="1"/>
      <protection locked="0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44" fontId="11" fillId="2" borderId="4" xfId="2" applyFont="1" applyFill="1" applyBorder="1" applyAlignment="1">
      <alignment horizontal="right"/>
    </xf>
    <xf numFmtId="44" fontId="11" fillId="2" borderId="6" xfId="2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9" fillId="0" borderId="8" xfId="0" applyFont="1" applyBorder="1" applyAlignment="1">
      <alignment horizontal="center" wrapText="1"/>
    </xf>
    <xf numFmtId="8" fontId="11" fillId="2" borderId="4" xfId="0" applyNumberFormat="1" applyFont="1" applyFill="1" applyBorder="1" applyAlignment="1">
      <alignment horizontal="right"/>
    </xf>
    <xf numFmtId="8" fontId="11" fillId="2" borderId="6" xfId="0" applyNumberFormat="1" applyFont="1" applyFill="1" applyBorder="1" applyAlignment="1">
      <alignment horizontal="right"/>
    </xf>
    <xf numFmtId="8" fontId="20" fillId="0" borderId="4" xfId="0" applyNumberFormat="1" applyFont="1" applyBorder="1" applyAlignment="1">
      <alignment horizontal="right"/>
    </xf>
    <xf numFmtId="8" fontId="20" fillId="0" borderId="6" xfId="0" applyNumberFormat="1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165" fontId="11" fillId="0" borderId="4" xfId="0" applyNumberFormat="1" applyFont="1" applyBorder="1" applyAlignment="1">
      <alignment horizontal="right"/>
    </xf>
    <xf numFmtId="165" fontId="11" fillId="0" borderId="6" xfId="0" applyNumberFormat="1" applyFont="1" applyBorder="1" applyAlignment="1">
      <alignment horizontal="right"/>
    </xf>
    <xf numFmtId="0" fontId="12" fillId="0" borderId="28" xfId="0" applyFont="1" applyBorder="1" applyAlignment="1">
      <alignment horizontal="right"/>
    </xf>
    <xf numFmtId="0" fontId="12" fillId="0" borderId="27" xfId="0" applyFont="1" applyBorder="1" applyAlignment="1">
      <alignment horizontal="right"/>
    </xf>
    <xf numFmtId="0" fontId="2" fillId="0" borderId="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/>
    </xf>
    <xf numFmtId="8" fontId="11" fillId="0" borderId="4" xfId="0" applyNumberFormat="1" applyFont="1" applyBorder="1" applyAlignment="1">
      <alignment horizontal="right"/>
    </xf>
    <xf numFmtId="8" fontId="11" fillId="0" borderId="6" xfId="0" applyNumberFormat="1" applyFont="1" applyBorder="1" applyAlignment="1">
      <alignment horizontal="right"/>
    </xf>
    <xf numFmtId="44" fontId="9" fillId="0" borderId="30" xfId="2" applyFont="1" applyFill="1" applyBorder="1" applyAlignment="1" applyProtection="1">
      <alignment horizontal="center" wrapText="1"/>
    </xf>
    <xf numFmtId="44" fontId="9" fillId="0" borderId="31" xfId="2" applyFont="1" applyFill="1" applyBorder="1" applyAlignment="1" applyProtection="1">
      <alignment horizontal="center" wrapText="1"/>
    </xf>
    <xf numFmtId="44" fontId="5" fillId="2" borderId="29" xfId="2" applyFont="1" applyFill="1" applyBorder="1" applyAlignment="1" applyProtection="1">
      <alignment horizontal="center" wrapText="1"/>
    </xf>
    <xf numFmtId="0" fontId="12" fillId="0" borderId="0" xfId="0" applyFont="1" applyBorder="1" applyAlignment="1">
      <alignment horizontal="center"/>
    </xf>
    <xf numFmtId="0" fontId="11" fillId="5" borderId="8" xfId="0" applyFont="1" applyFill="1" applyBorder="1" applyAlignment="1" applyProtection="1">
      <alignment horizontal="left"/>
      <protection locked="0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B9"/>
      <color rgb="FFFFFFCC"/>
      <color rgb="FFFFCDFF"/>
      <color rgb="FFFCC6AE"/>
      <color rgb="FF9090DC"/>
      <color rgb="FFFFFFD1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0</xdr:rowOff>
    </xdr:from>
    <xdr:to>
      <xdr:col>3</xdr:col>
      <xdr:colOff>145875</xdr:colOff>
      <xdr:row>0</xdr:row>
      <xdr:rowOff>752475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0"/>
          <a:ext cx="1374600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164925</xdr:colOff>
      <xdr:row>0</xdr:row>
      <xdr:rowOff>762000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1374600" cy="75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0</xdr:rowOff>
    </xdr:from>
    <xdr:to>
      <xdr:col>2</xdr:col>
      <xdr:colOff>574500</xdr:colOff>
      <xdr:row>0</xdr:row>
      <xdr:rowOff>752475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0"/>
          <a:ext cx="137460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22" sqref="F22"/>
    </sheetView>
  </sheetViews>
  <sheetFormatPr defaultRowHeight="15" x14ac:dyDescent="0.25"/>
  <cols>
    <col min="1" max="1" width="36" style="8" bestFit="1" customWidth="1"/>
    <col min="2" max="2" width="8.28515625" style="8" bestFit="1" customWidth="1"/>
    <col min="3" max="3" width="7.28515625" style="8" bestFit="1" customWidth="1"/>
    <col min="4" max="4" width="7.85546875" style="8" bestFit="1" customWidth="1"/>
    <col min="5" max="5" width="0.85546875" style="8" customWidth="1"/>
    <col min="6" max="6" width="5.85546875" style="8" bestFit="1" customWidth="1"/>
    <col min="7" max="8" width="4" style="8" bestFit="1" customWidth="1"/>
    <col min="9" max="9" width="9.140625" style="8"/>
    <col min="10" max="10" width="7.140625" style="8" bestFit="1" customWidth="1"/>
    <col min="11" max="11" width="8.42578125" style="8" bestFit="1" customWidth="1"/>
    <col min="12" max="12" width="0.85546875" style="8" customWidth="1"/>
    <col min="13" max="13" width="4.28515625" style="8" bestFit="1" customWidth="1"/>
    <col min="14" max="14" width="4.5703125" style="8" bestFit="1" customWidth="1"/>
    <col min="15" max="15" width="4" style="8" bestFit="1" customWidth="1"/>
    <col min="16" max="16" width="5.85546875" style="8" bestFit="1" customWidth="1"/>
    <col min="17" max="17" width="7.7109375" style="8" bestFit="1" customWidth="1"/>
    <col min="18" max="18" width="0.85546875" style="8" customWidth="1"/>
    <col min="19" max="19" width="6.85546875" style="8" bestFit="1" customWidth="1"/>
    <col min="20" max="20" width="7.5703125" style="8" bestFit="1" customWidth="1"/>
    <col min="21" max="21" width="5.140625" style="8" bestFit="1" customWidth="1"/>
    <col min="22" max="22" width="5.140625" style="8" customWidth="1"/>
    <col min="23" max="23" width="5.140625" style="8" bestFit="1" customWidth="1"/>
    <col min="24" max="24" width="0.85546875" style="8" customWidth="1"/>
    <col min="25" max="25" width="4.42578125" style="8" bestFit="1" customWidth="1"/>
    <col min="26" max="26" width="4.7109375" style="8" bestFit="1" customWidth="1"/>
    <col min="27" max="27" width="4" style="8" bestFit="1" customWidth="1"/>
    <col min="28" max="28" width="8" style="8" bestFit="1" customWidth="1"/>
    <col min="29" max="29" width="0.85546875" style="8" customWidth="1"/>
    <col min="30" max="30" width="4.7109375" style="8" bestFit="1" customWidth="1"/>
    <col min="31" max="31" width="4.42578125" style="8" bestFit="1" customWidth="1"/>
    <col min="32" max="32" width="5.140625" style="8" bestFit="1" customWidth="1"/>
    <col min="33" max="33" width="9.7109375" style="8" bestFit="1" customWidth="1"/>
    <col min="34" max="34" width="5.5703125" style="8" bestFit="1" customWidth="1"/>
    <col min="35" max="35" width="7.85546875" style="8" bestFit="1" customWidth="1"/>
    <col min="36" max="36" width="9.5703125" style="8" bestFit="1" customWidth="1"/>
    <col min="37" max="37" width="4" style="8" bestFit="1" customWidth="1"/>
    <col min="38" max="38" width="7.140625" style="8" bestFit="1" customWidth="1"/>
    <col min="39" max="16384" width="9.140625" style="8"/>
  </cols>
  <sheetData>
    <row r="1" spans="1:41" ht="15" customHeight="1" x14ac:dyDescent="0.25">
      <c r="B1" s="55" t="s">
        <v>73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41" x14ac:dyDescent="0.25">
      <c r="B2" s="56" t="s">
        <v>74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4" spans="1:41" x14ac:dyDescent="0.25">
      <c r="B4" s="9" t="s">
        <v>13</v>
      </c>
      <c r="C4" s="9" t="s">
        <v>14</v>
      </c>
      <c r="D4" s="9" t="s">
        <v>15</v>
      </c>
      <c r="F4" s="9" t="s">
        <v>16</v>
      </c>
      <c r="G4" s="9" t="s">
        <v>17</v>
      </c>
      <c r="H4" s="9" t="s">
        <v>18</v>
      </c>
      <c r="I4" s="9" t="s">
        <v>19</v>
      </c>
      <c r="J4" s="9" t="s">
        <v>20</v>
      </c>
      <c r="K4" s="9" t="s">
        <v>21</v>
      </c>
      <c r="M4" s="9" t="s">
        <v>22</v>
      </c>
      <c r="N4" s="9" t="s">
        <v>23</v>
      </c>
      <c r="O4" s="9" t="s">
        <v>24</v>
      </c>
      <c r="P4" s="9" t="s">
        <v>25</v>
      </c>
      <c r="Q4" s="9" t="s">
        <v>26</v>
      </c>
      <c r="S4" s="9" t="s">
        <v>27</v>
      </c>
      <c r="T4" s="9" t="s">
        <v>28</v>
      </c>
      <c r="U4" s="9" t="s">
        <v>29</v>
      </c>
      <c r="V4" s="9" t="s">
        <v>115</v>
      </c>
      <c r="W4" s="9" t="s">
        <v>30</v>
      </c>
      <c r="Y4" s="9" t="s">
        <v>31</v>
      </c>
      <c r="Z4" s="9" t="s">
        <v>32</v>
      </c>
      <c r="AA4" s="9" t="s">
        <v>33</v>
      </c>
      <c r="AB4" s="9" t="s">
        <v>34</v>
      </c>
      <c r="AD4" s="9" t="s">
        <v>35</v>
      </c>
      <c r="AE4" s="9" t="s">
        <v>36</v>
      </c>
      <c r="AF4" s="9" t="s">
        <v>37</v>
      </c>
      <c r="AG4" s="9" t="s">
        <v>38</v>
      </c>
      <c r="AH4" s="9" t="s">
        <v>39</v>
      </c>
      <c r="AI4" s="9" t="s">
        <v>40</v>
      </c>
      <c r="AJ4" s="9" t="s">
        <v>41</v>
      </c>
      <c r="AK4" s="9" t="s">
        <v>42</v>
      </c>
      <c r="AL4" s="9" t="s">
        <v>43</v>
      </c>
      <c r="AM4" s="9" t="s">
        <v>78</v>
      </c>
      <c r="AN4" s="9" t="s">
        <v>79</v>
      </c>
      <c r="AO4" s="9" t="s">
        <v>80</v>
      </c>
    </row>
    <row r="5" spans="1:41" x14ac:dyDescent="0.25">
      <c r="A5" s="9" t="s">
        <v>44</v>
      </c>
      <c r="B5" s="11">
        <v>0</v>
      </c>
      <c r="C5" s="11">
        <v>2.4</v>
      </c>
      <c r="D5" s="11">
        <v>2.4</v>
      </c>
      <c r="E5" s="12"/>
      <c r="F5" s="11">
        <v>4.3</v>
      </c>
      <c r="G5" s="11">
        <v>4.5</v>
      </c>
      <c r="H5" s="11">
        <v>4.5</v>
      </c>
      <c r="I5" s="11">
        <v>2.9</v>
      </c>
      <c r="J5" s="11">
        <v>7.2</v>
      </c>
      <c r="K5" s="11">
        <v>3.9</v>
      </c>
      <c r="L5" s="12"/>
      <c r="M5" s="11">
        <v>11.3</v>
      </c>
      <c r="N5" s="11">
        <v>11.7</v>
      </c>
      <c r="O5" s="11">
        <v>11.7</v>
      </c>
      <c r="P5" s="11">
        <v>11.7</v>
      </c>
      <c r="Q5" s="11">
        <v>11.7</v>
      </c>
      <c r="R5" s="12"/>
      <c r="S5" s="11">
        <v>17.3</v>
      </c>
      <c r="T5" s="11">
        <v>17.3</v>
      </c>
      <c r="U5" s="11">
        <v>18.7</v>
      </c>
      <c r="V5" s="11">
        <v>18</v>
      </c>
      <c r="W5" s="11">
        <v>17.3</v>
      </c>
      <c r="X5" s="12"/>
      <c r="Y5" s="11">
        <v>5.4</v>
      </c>
      <c r="Z5" s="11">
        <v>5.4</v>
      </c>
      <c r="AA5" s="11">
        <v>5.4</v>
      </c>
      <c r="AB5" s="11">
        <v>5.4</v>
      </c>
      <c r="AC5" s="12"/>
      <c r="AD5" s="11">
        <v>14.2</v>
      </c>
      <c r="AE5" s="11">
        <v>14</v>
      </c>
      <c r="AF5" s="11">
        <v>15.7</v>
      </c>
      <c r="AG5" s="11">
        <v>15.8</v>
      </c>
      <c r="AH5" s="11">
        <v>14.9</v>
      </c>
      <c r="AI5" s="11">
        <v>23.6</v>
      </c>
      <c r="AJ5" s="11">
        <v>17.2</v>
      </c>
      <c r="AK5" s="11">
        <v>13.9</v>
      </c>
      <c r="AL5" s="11">
        <v>14.6</v>
      </c>
      <c r="AM5" s="11">
        <v>13.8</v>
      </c>
      <c r="AN5" s="9">
        <v>3.2</v>
      </c>
      <c r="AO5" s="9">
        <v>3.2</v>
      </c>
    </row>
    <row r="6" spans="1:41" x14ac:dyDescent="0.25">
      <c r="A6" s="9" t="s">
        <v>76</v>
      </c>
      <c r="B6" s="11">
        <v>2.4</v>
      </c>
      <c r="C6" s="11">
        <v>0</v>
      </c>
      <c r="D6" s="11">
        <v>1.5</v>
      </c>
      <c r="E6" s="12"/>
      <c r="F6" s="11">
        <v>1.7</v>
      </c>
      <c r="G6" s="11">
        <v>1.5</v>
      </c>
      <c r="H6" s="11">
        <v>1.5</v>
      </c>
      <c r="I6" s="11">
        <v>1.5</v>
      </c>
      <c r="J6" s="11">
        <v>2.6</v>
      </c>
      <c r="K6" s="11">
        <v>1.4</v>
      </c>
      <c r="L6" s="12"/>
      <c r="M6" s="11">
        <v>12.5</v>
      </c>
      <c r="N6" s="11">
        <v>13</v>
      </c>
      <c r="O6" s="11">
        <v>13</v>
      </c>
      <c r="P6" s="11">
        <v>13</v>
      </c>
      <c r="Q6" s="11">
        <v>13</v>
      </c>
      <c r="R6" s="12"/>
      <c r="S6" s="11">
        <v>15.3</v>
      </c>
      <c r="T6" s="11">
        <v>15.3</v>
      </c>
      <c r="U6" s="11">
        <v>16.2</v>
      </c>
      <c r="V6" s="11"/>
      <c r="W6" s="11">
        <v>15.3</v>
      </c>
      <c r="X6" s="12"/>
      <c r="Y6" s="11">
        <v>7.2</v>
      </c>
      <c r="Z6" s="11">
        <v>7.2</v>
      </c>
      <c r="AA6" s="11">
        <v>7.2</v>
      </c>
      <c r="AB6" s="11">
        <v>7.2</v>
      </c>
      <c r="AC6" s="12"/>
      <c r="AD6" s="11">
        <v>17.899999999999999</v>
      </c>
      <c r="AE6" s="11">
        <v>17.8</v>
      </c>
      <c r="AF6" s="11">
        <v>17.600000000000001</v>
      </c>
      <c r="AG6" s="11">
        <v>17.7</v>
      </c>
      <c r="AH6" s="11">
        <v>18.7</v>
      </c>
      <c r="AI6" s="11">
        <v>23.8</v>
      </c>
      <c r="AJ6" s="11">
        <v>17.3</v>
      </c>
      <c r="AK6" s="11">
        <v>15.5</v>
      </c>
      <c r="AL6" s="11">
        <v>18.399999999999999</v>
      </c>
      <c r="AM6" s="11">
        <v>13.1</v>
      </c>
      <c r="AN6" s="9">
        <v>1.3</v>
      </c>
      <c r="AO6" s="9">
        <v>1.3</v>
      </c>
    </row>
    <row r="7" spans="1:41" x14ac:dyDescent="0.25">
      <c r="A7" s="9" t="s">
        <v>77</v>
      </c>
      <c r="B7" s="11">
        <v>2.4</v>
      </c>
      <c r="C7" s="11">
        <v>0</v>
      </c>
      <c r="D7" s="11">
        <v>0</v>
      </c>
      <c r="E7" s="12"/>
      <c r="F7" s="11">
        <v>1.7</v>
      </c>
      <c r="G7" s="11">
        <v>1.6</v>
      </c>
      <c r="H7" s="11">
        <v>1.6</v>
      </c>
      <c r="I7" s="11">
        <v>1.5</v>
      </c>
      <c r="J7" s="11">
        <v>2.4</v>
      </c>
      <c r="K7" s="11">
        <v>1.4</v>
      </c>
      <c r="L7" s="12"/>
      <c r="M7" s="11">
        <v>12.5</v>
      </c>
      <c r="N7" s="11">
        <v>13</v>
      </c>
      <c r="O7" s="11">
        <v>13</v>
      </c>
      <c r="P7" s="11">
        <v>13</v>
      </c>
      <c r="Q7" s="11">
        <v>13</v>
      </c>
      <c r="R7" s="12"/>
      <c r="S7" s="11">
        <v>15.3</v>
      </c>
      <c r="T7" s="11">
        <v>15.3</v>
      </c>
      <c r="U7" s="11">
        <v>16.2</v>
      </c>
      <c r="V7" s="11"/>
      <c r="W7" s="11">
        <v>15.3</v>
      </c>
      <c r="X7" s="12"/>
      <c r="Y7" s="11">
        <v>7.2</v>
      </c>
      <c r="Z7" s="11">
        <v>7.2</v>
      </c>
      <c r="AA7" s="11">
        <v>7.2</v>
      </c>
      <c r="AB7" s="11">
        <v>7.2</v>
      </c>
      <c r="AC7" s="12"/>
      <c r="AD7" s="11">
        <v>16</v>
      </c>
      <c r="AE7" s="11">
        <v>15.8</v>
      </c>
      <c r="AF7" s="11">
        <v>19.3</v>
      </c>
      <c r="AG7" s="11">
        <v>19.399999999999999</v>
      </c>
      <c r="AH7" s="11">
        <v>18.7</v>
      </c>
      <c r="AI7" s="11">
        <v>23.8</v>
      </c>
      <c r="AJ7" s="11">
        <v>17.3</v>
      </c>
      <c r="AK7" s="11">
        <v>15.5</v>
      </c>
      <c r="AL7" s="11">
        <v>16.2</v>
      </c>
      <c r="AM7" s="11">
        <v>13.1</v>
      </c>
      <c r="AN7" s="9">
        <v>1.3</v>
      </c>
      <c r="AO7" s="9">
        <v>1.3</v>
      </c>
    </row>
    <row r="8" spans="1:41" ht="5.0999999999999996" customHeight="1" x14ac:dyDescent="0.25">
      <c r="A8" s="10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0"/>
      <c r="AO8" s="10"/>
    </row>
    <row r="9" spans="1:41" x14ac:dyDescent="0.25">
      <c r="A9" s="9" t="s">
        <v>45</v>
      </c>
      <c r="B9" s="11">
        <v>4.3</v>
      </c>
      <c r="C9" s="11">
        <v>1.7</v>
      </c>
      <c r="D9" s="11">
        <v>1.7</v>
      </c>
      <c r="E9" s="12"/>
      <c r="F9" s="11">
        <v>0</v>
      </c>
      <c r="G9" s="11">
        <v>0.5</v>
      </c>
      <c r="H9" s="11">
        <v>0.5</v>
      </c>
      <c r="I9" s="11">
        <v>1.4</v>
      </c>
      <c r="J9" s="11">
        <v>2.5</v>
      </c>
      <c r="K9" s="11">
        <v>0</v>
      </c>
      <c r="L9" s="12"/>
      <c r="M9" s="11">
        <v>12.4</v>
      </c>
      <c r="N9" s="11">
        <v>12.8</v>
      </c>
      <c r="O9" s="11">
        <v>12.8</v>
      </c>
      <c r="P9" s="11">
        <v>12.8</v>
      </c>
      <c r="Q9" s="11">
        <v>12.8</v>
      </c>
      <c r="R9" s="12"/>
      <c r="S9" s="11">
        <v>14.1</v>
      </c>
      <c r="T9" s="11">
        <v>14.1</v>
      </c>
      <c r="U9" s="11">
        <v>15.5</v>
      </c>
      <c r="V9" s="11"/>
      <c r="W9" s="11">
        <v>14.1</v>
      </c>
      <c r="X9" s="12"/>
      <c r="Y9" s="11">
        <v>8.3000000000000007</v>
      </c>
      <c r="Z9" s="11">
        <v>8.3000000000000007</v>
      </c>
      <c r="AA9" s="11">
        <v>8.3000000000000007</v>
      </c>
      <c r="AB9" s="11">
        <v>8.3000000000000007</v>
      </c>
      <c r="AC9" s="12"/>
      <c r="AD9" s="11">
        <v>17.100000000000001</v>
      </c>
      <c r="AE9" s="11">
        <v>16.899999999999999</v>
      </c>
      <c r="AF9" s="11">
        <v>20.9</v>
      </c>
      <c r="AG9" s="11">
        <v>20.9</v>
      </c>
      <c r="AH9" s="11">
        <v>17.8</v>
      </c>
      <c r="AI9" s="11">
        <v>25.4</v>
      </c>
      <c r="AJ9" s="11">
        <v>18.899999999999999</v>
      </c>
      <c r="AK9" s="11">
        <v>16.8</v>
      </c>
      <c r="AL9" s="11">
        <v>17.5</v>
      </c>
      <c r="AM9" s="11">
        <v>12.9</v>
      </c>
      <c r="AN9" s="9">
        <v>0.7</v>
      </c>
      <c r="AO9" s="9">
        <v>0.7</v>
      </c>
    </row>
    <row r="10" spans="1:41" x14ac:dyDescent="0.25">
      <c r="A10" s="9" t="s">
        <v>46</v>
      </c>
      <c r="B10" s="11">
        <v>4.5</v>
      </c>
      <c r="C10" s="11">
        <v>0.5</v>
      </c>
      <c r="D10" s="11">
        <v>1.6</v>
      </c>
      <c r="E10" s="12"/>
      <c r="F10" s="11">
        <v>0.5</v>
      </c>
      <c r="G10" s="11">
        <v>0</v>
      </c>
      <c r="H10" s="11">
        <v>0</v>
      </c>
      <c r="I10" s="11">
        <v>2</v>
      </c>
      <c r="J10" s="11">
        <v>3.2</v>
      </c>
      <c r="K10" s="11">
        <v>0.9</v>
      </c>
      <c r="L10" s="12"/>
      <c r="M10" s="11">
        <v>12.7</v>
      </c>
      <c r="N10" s="11">
        <v>13.2</v>
      </c>
      <c r="O10" s="11">
        <v>13.2</v>
      </c>
      <c r="P10" s="11">
        <v>13.2</v>
      </c>
      <c r="Q10" s="11">
        <v>13.2</v>
      </c>
      <c r="R10" s="12"/>
      <c r="S10" s="11">
        <v>15.2</v>
      </c>
      <c r="T10" s="11">
        <v>15.2</v>
      </c>
      <c r="U10" s="11">
        <v>16.8</v>
      </c>
      <c r="V10" s="11"/>
      <c r="W10" s="11">
        <v>15.2</v>
      </c>
      <c r="X10" s="12"/>
      <c r="Y10" s="11">
        <v>9.3000000000000007</v>
      </c>
      <c r="Z10" s="11">
        <v>9.3000000000000007</v>
      </c>
      <c r="AA10" s="11">
        <v>9.3000000000000007</v>
      </c>
      <c r="AB10" s="11">
        <v>9.3000000000000007</v>
      </c>
      <c r="AC10" s="12"/>
      <c r="AD10" s="11">
        <v>19.100000000000001</v>
      </c>
      <c r="AE10" s="11">
        <v>17.7</v>
      </c>
      <c r="AF10" s="11">
        <v>21.3</v>
      </c>
      <c r="AG10" s="11">
        <v>21.3</v>
      </c>
      <c r="AH10" s="11">
        <v>18.600000000000001</v>
      </c>
      <c r="AI10" s="11">
        <v>25.8</v>
      </c>
      <c r="AJ10" s="11">
        <v>19.399999999999999</v>
      </c>
      <c r="AK10" s="11">
        <v>17.5</v>
      </c>
      <c r="AL10" s="11">
        <v>18.600000000000001</v>
      </c>
      <c r="AM10" s="11">
        <v>13.8</v>
      </c>
      <c r="AN10" s="9">
        <v>1</v>
      </c>
      <c r="AO10" s="9">
        <v>1</v>
      </c>
    </row>
    <row r="11" spans="1:41" x14ac:dyDescent="0.25">
      <c r="A11" s="9" t="s">
        <v>47</v>
      </c>
      <c r="B11" s="11">
        <v>4.5</v>
      </c>
      <c r="C11" s="11">
        <v>0.5</v>
      </c>
      <c r="D11" s="11">
        <v>1.6</v>
      </c>
      <c r="E11" s="12"/>
      <c r="F11" s="11">
        <v>0.5</v>
      </c>
      <c r="G11" s="11">
        <v>0</v>
      </c>
      <c r="H11" s="11">
        <v>0</v>
      </c>
      <c r="I11" s="11">
        <v>2</v>
      </c>
      <c r="J11" s="11">
        <v>3.2</v>
      </c>
      <c r="K11" s="11">
        <v>0.9</v>
      </c>
      <c r="L11" s="12"/>
      <c r="M11" s="11">
        <v>12.7</v>
      </c>
      <c r="N11" s="11">
        <v>13.2</v>
      </c>
      <c r="O11" s="11">
        <v>13.2</v>
      </c>
      <c r="P11" s="11">
        <v>13.2</v>
      </c>
      <c r="Q11" s="11">
        <v>13.2</v>
      </c>
      <c r="R11" s="12"/>
      <c r="S11" s="11">
        <v>15.2</v>
      </c>
      <c r="T11" s="11">
        <v>15.2</v>
      </c>
      <c r="U11" s="11">
        <v>16.8</v>
      </c>
      <c r="V11" s="11"/>
      <c r="W11" s="11">
        <v>15.2</v>
      </c>
      <c r="X11" s="12"/>
      <c r="Y11" s="11">
        <v>9.3000000000000007</v>
      </c>
      <c r="Z11" s="11">
        <v>9.3000000000000007</v>
      </c>
      <c r="AA11" s="11">
        <v>9.3000000000000007</v>
      </c>
      <c r="AB11" s="11">
        <v>9.3000000000000007</v>
      </c>
      <c r="AC11" s="12"/>
      <c r="AD11" s="11">
        <v>19.100000000000001</v>
      </c>
      <c r="AE11" s="11">
        <v>17.7</v>
      </c>
      <c r="AF11" s="11">
        <v>21.3</v>
      </c>
      <c r="AG11" s="11">
        <v>21.3</v>
      </c>
      <c r="AH11" s="11">
        <v>18.600000000000001</v>
      </c>
      <c r="AI11" s="11">
        <v>25.8</v>
      </c>
      <c r="AJ11" s="11">
        <v>19.399999999999999</v>
      </c>
      <c r="AK11" s="11">
        <v>17.5</v>
      </c>
      <c r="AL11" s="11">
        <v>18.600000000000001</v>
      </c>
      <c r="AM11" s="11">
        <v>13.8</v>
      </c>
      <c r="AN11" s="9">
        <v>1</v>
      </c>
      <c r="AO11" s="9">
        <v>1</v>
      </c>
    </row>
    <row r="12" spans="1:41" x14ac:dyDescent="0.25">
      <c r="A12" s="9" t="s">
        <v>48</v>
      </c>
      <c r="B12" s="11">
        <v>2.9</v>
      </c>
      <c r="C12" s="11">
        <v>1.5</v>
      </c>
      <c r="D12" s="11">
        <v>1.5</v>
      </c>
      <c r="E12" s="12"/>
      <c r="F12" s="11">
        <v>1.4</v>
      </c>
      <c r="G12" s="11">
        <v>2</v>
      </c>
      <c r="H12" s="11">
        <v>2</v>
      </c>
      <c r="I12" s="11">
        <v>0</v>
      </c>
      <c r="J12" s="11">
        <v>3.1</v>
      </c>
      <c r="K12" s="11">
        <v>1</v>
      </c>
      <c r="L12" s="12"/>
      <c r="M12" s="11">
        <v>12.7</v>
      </c>
      <c r="N12" s="11">
        <v>13.1</v>
      </c>
      <c r="O12" s="11">
        <v>13.1</v>
      </c>
      <c r="P12" s="11">
        <v>13.1</v>
      </c>
      <c r="Q12" s="11">
        <v>13.1</v>
      </c>
      <c r="R12" s="12"/>
      <c r="S12" s="11">
        <v>14.4</v>
      </c>
      <c r="T12" s="11">
        <v>14.4</v>
      </c>
      <c r="U12" s="11">
        <v>15.8</v>
      </c>
      <c r="V12" s="11"/>
      <c r="W12" s="11">
        <v>14.4</v>
      </c>
      <c r="X12" s="12"/>
      <c r="Y12" s="11">
        <v>7.6</v>
      </c>
      <c r="Z12" s="11">
        <v>7.6</v>
      </c>
      <c r="AA12" s="11">
        <v>7.6</v>
      </c>
      <c r="AB12" s="11">
        <v>7.6</v>
      </c>
      <c r="AC12" s="12"/>
      <c r="AD12" s="11">
        <v>16.5</v>
      </c>
      <c r="AE12" s="11">
        <v>16.3</v>
      </c>
      <c r="AF12" s="11">
        <v>20.3</v>
      </c>
      <c r="AG12" s="11">
        <v>20.399999999999999</v>
      </c>
      <c r="AH12" s="11">
        <v>17.2</v>
      </c>
      <c r="AI12" s="11">
        <v>24.8</v>
      </c>
      <c r="AJ12" s="11">
        <v>18.399999999999999</v>
      </c>
      <c r="AK12" s="11">
        <v>16.100000000000001</v>
      </c>
      <c r="AL12" s="11">
        <v>17.2</v>
      </c>
      <c r="AM12" s="11">
        <v>14.3</v>
      </c>
      <c r="AN12" s="9">
        <v>1.8</v>
      </c>
      <c r="AO12" s="9">
        <v>1.8</v>
      </c>
    </row>
    <row r="13" spans="1:41" x14ac:dyDescent="0.25">
      <c r="A13" s="9" t="s">
        <v>49</v>
      </c>
      <c r="B13" s="11">
        <v>7.2</v>
      </c>
      <c r="C13" s="11">
        <v>2.4</v>
      </c>
      <c r="D13" s="11">
        <v>2.4</v>
      </c>
      <c r="E13" s="12"/>
      <c r="F13" s="11">
        <v>2.5</v>
      </c>
      <c r="G13" s="11">
        <v>3.2</v>
      </c>
      <c r="H13" s="11">
        <v>3.2</v>
      </c>
      <c r="I13" s="11">
        <v>3.1</v>
      </c>
      <c r="J13" s="11">
        <v>0</v>
      </c>
      <c r="K13" s="11">
        <v>2.7</v>
      </c>
      <c r="L13" s="12"/>
      <c r="M13" s="11">
        <v>11.8</v>
      </c>
      <c r="N13" s="11">
        <v>12.2</v>
      </c>
      <c r="O13" s="11">
        <v>12.2</v>
      </c>
      <c r="P13" s="11">
        <v>12.2</v>
      </c>
      <c r="Q13" s="11">
        <v>12.2</v>
      </c>
      <c r="R13" s="12"/>
      <c r="S13" s="11">
        <v>16.399999999999999</v>
      </c>
      <c r="T13" s="11">
        <v>16.399999999999999</v>
      </c>
      <c r="U13" s="11">
        <v>17.899999999999999</v>
      </c>
      <c r="V13" s="11"/>
      <c r="W13" s="11">
        <v>16.399999999999999</v>
      </c>
      <c r="X13" s="12"/>
      <c r="Y13" s="11">
        <v>12.7</v>
      </c>
      <c r="Z13" s="11">
        <v>12.7</v>
      </c>
      <c r="AA13" s="11">
        <v>12.7</v>
      </c>
      <c r="AB13" s="11">
        <v>12.7</v>
      </c>
      <c r="AC13" s="12"/>
      <c r="AD13" s="11">
        <v>21.6</v>
      </c>
      <c r="AE13" s="11">
        <v>21.4</v>
      </c>
      <c r="AF13" s="11">
        <v>24.7</v>
      </c>
      <c r="AG13" s="11">
        <v>24.8</v>
      </c>
      <c r="AH13" s="11">
        <v>22.3</v>
      </c>
      <c r="AI13" s="11">
        <v>29.2</v>
      </c>
      <c r="AJ13" s="11">
        <v>22.8</v>
      </c>
      <c r="AK13" s="11">
        <v>21.2</v>
      </c>
      <c r="AL13" s="11">
        <v>22.3</v>
      </c>
      <c r="AM13" s="11">
        <v>14</v>
      </c>
      <c r="AN13" s="9">
        <v>1.3</v>
      </c>
      <c r="AO13" s="9">
        <v>1.3</v>
      </c>
    </row>
    <row r="14" spans="1:41" x14ac:dyDescent="0.25">
      <c r="A14" s="9" t="s">
        <v>50</v>
      </c>
      <c r="B14" s="11">
        <v>3.9</v>
      </c>
      <c r="C14" s="11">
        <v>1.4</v>
      </c>
      <c r="D14" s="11">
        <v>1.4</v>
      </c>
      <c r="E14" s="12"/>
      <c r="F14" s="11">
        <v>0</v>
      </c>
      <c r="G14" s="11">
        <v>0.9</v>
      </c>
      <c r="H14" s="11">
        <v>0.9</v>
      </c>
      <c r="I14" s="11">
        <v>1</v>
      </c>
      <c r="J14" s="11">
        <v>2.7</v>
      </c>
      <c r="K14" s="11">
        <v>0</v>
      </c>
      <c r="L14" s="12"/>
      <c r="M14" s="11">
        <v>12</v>
      </c>
      <c r="N14" s="11">
        <v>12.4</v>
      </c>
      <c r="O14" s="11">
        <v>12.4</v>
      </c>
      <c r="P14" s="11">
        <v>12.4</v>
      </c>
      <c r="Q14" s="11">
        <v>12.4</v>
      </c>
      <c r="R14" s="12"/>
      <c r="S14" s="11">
        <v>14.2</v>
      </c>
      <c r="T14" s="11">
        <v>14.2</v>
      </c>
      <c r="U14" s="11">
        <v>15.7</v>
      </c>
      <c r="V14" s="11"/>
      <c r="W14" s="11">
        <v>14.2</v>
      </c>
      <c r="X14" s="12"/>
      <c r="Y14" s="11">
        <v>7.9</v>
      </c>
      <c r="Z14" s="11">
        <v>7.9</v>
      </c>
      <c r="AA14" s="11">
        <v>7.9</v>
      </c>
      <c r="AB14" s="11">
        <v>7.9</v>
      </c>
      <c r="AC14" s="12"/>
      <c r="AD14" s="11">
        <v>16.8</v>
      </c>
      <c r="AE14" s="11">
        <v>16.600000000000001</v>
      </c>
      <c r="AF14" s="11">
        <v>20.3</v>
      </c>
      <c r="AG14" s="11">
        <v>20.399999999999999</v>
      </c>
      <c r="AH14" s="11">
        <v>17.5</v>
      </c>
      <c r="AI14" s="11">
        <v>24.8</v>
      </c>
      <c r="AJ14" s="11">
        <v>18.3</v>
      </c>
      <c r="AK14" s="11">
        <v>16.5</v>
      </c>
      <c r="AL14" s="11">
        <v>17.5</v>
      </c>
      <c r="AM14" s="11">
        <v>14.3</v>
      </c>
      <c r="AN14" s="9">
        <v>1.5</v>
      </c>
      <c r="AO14" s="9">
        <v>1.5</v>
      </c>
    </row>
    <row r="15" spans="1:41" ht="5.0999999999999996" customHeight="1" x14ac:dyDescent="0.25">
      <c r="A15" s="10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0"/>
      <c r="AO15" s="10"/>
    </row>
    <row r="16" spans="1:41" x14ac:dyDescent="0.25">
      <c r="A16" s="9" t="s">
        <v>51</v>
      </c>
      <c r="B16" s="11">
        <v>11.3</v>
      </c>
      <c r="C16" s="11">
        <v>12.5</v>
      </c>
      <c r="D16" s="11">
        <v>12.5</v>
      </c>
      <c r="E16" s="12"/>
      <c r="F16" s="11">
        <v>12.4</v>
      </c>
      <c r="G16" s="11">
        <v>12.7</v>
      </c>
      <c r="H16" s="11">
        <v>12.7</v>
      </c>
      <c r="I16" s="11">
        <v>12.7</v>
      </c>
      <c r="J16" s="11">
        <v>11.8</v>
      </c>
      <c r="K16" s="11">
        <v>12</v>
      </c>
      <c r="L16" s="12"/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2"/>
      <c r="S16" s="11">
        <v>26</v>
      </c>
      <c r="T16" s="11">
        <v>26</v>
      </c>
      <c r="U16" s="11">
        <v>27.5</v>
      </c>
      <c r="V16" s="11"/>
      <c r="W16" s="11">
        <v>26</v>
      </c>
      <c r="X16" s="12"/>
      <c r="Y16" s="11">
        <v>12.4</v>
      </c>
      <c r="Z16" s="11">
        <v>12.4</v>
      </c>
      <c r="AA16" s="11">
        <v>12.4</v>
      </c>
      <c r="AB16" s="11">
        <v>12.4</v>
      </c>
      <c r="AC16" s="12"/>
      <c r="AD16" s="11">
        <v>21.3</v>
      </c>
      <c r="AE16" s="11">
        <v>21.1</v>
      </c>
      <c r="AF16" s="11">
        <v>20.7</v>
      </c>
      <c r="AG16" s="11">
        <v>20.8</v>
      </c>
      <c r="AH16" s="11">
        <v>22</v>
      </c>
      <c r="AI16" s="11">
        <v>25.2</v>
      </c>
      <c r="AJ16" s="11">
        <v>16.399999999999999</v>
      </c>
      <c r="AK16" s="11">
        <v>20.9</v>
      </c>
      <c r="AL16" s="11">
        <v>22</v>
      </c>
      <c r="AM16" s="11">
        <v>3.3</v>
      </c>
      <c r="AN16" s="9">
        <v>11.5</v>
      </c>
      <c r="AO16" s="9">
        <v>11.5</v>
      </c>
    </row>
    <row r="17" spans="1:41" x14ac:dyDescent="0.25">
      <c r="A17" s="9" t="s">
        <v>52</v>
      </c>
      <c r="B17" s="11">
        <v>11.7</v>
      </c>
      <c r="C17" s="11">
        <v>13</v>
      </c>
      <c r="D17" s="11">
        <v>13</v>
      </c>
      <c r="E17" s="12"/>
      <c r="F17" s="11">
        <v>12.8</v>
      </c>
      <c r="G17" s="11">
        <v>13.2</v>
      </c>
      <c r="H17" s="11">
        <v>13.2</v>
      </c>
      <c r="I17" s="11">
        <v>13.1</v>
      </c>
      <c r="J17" s="11">
        <v>12.2</v>
      </c>
      <c r="K17" s="11">
        <v>12.4</v>
      </c>
      <c r="L17" s="12"/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2"/>
      <c r="S17" s="11">
        <v>26.4</v>
      </c>
      <c r="T17" s="11">
        <v>26.4</v>
      </c>
      <c r="U17" s="11">
        <v>27.9</v>
      </c>
      <c r="V17" s="11"/>
      <c r="W17" s="11">
        <v>26.4</v>
      </c>
      <c r="X17" s="12"/>
      <c r="Y17" s="11">
        <v>12.8</v>
      </c>
      <c r="Z17" s="11">
        <v>12.8</v>
      </c>
      <c r="AA17" s="11">
        <v>12.8</v>
      </c>
      <c r="AB17" s="11">
        <v>12.8</v>
      </c>
      <c r="AC17" s="12"/>
      <c r="AD17" s="11">
        <v>21.7</v>
      </c>
      <c r="AE17" s="11">
        <v>21.5</v>
      </c>
      <c r="AF17" s="11">
        <v>21.1</v>
      </c>
      <c r="AG17" s="11">
        <v>21.2</v>
      </c>
      <c r="AH17" s="11">
        <v>22.4</v>
      </c>
      <c r="AI17" s="11">
        <v>25.6</v>
      </c>
      <c r="AJ17" s="11">
        <v>16.8</v>
      </c>
      <c r="AK17" s="11">
        <v>21.3</v>
      </c>
      <c r="AL17" s="11">
        <v>22.4</v>
      </c>
      <c r="AM17" s="11">
        <v>3.7</v>
      </c>
      <c r="AN17" s="9">
        <v>11.9</v>
      </c>
      <c r="AO17" s="9">
        <v>11.9</v>
      </c>
    </row>
    <row r="18" spans="1:41" x14ac:dyDescent="0.25">
      <c r="A18" s="9" t="s">
        <v>53</v>
      </c>
      <c r="B18" s="11">
        <v>11.7</v>
      </c>
      <c r="C18" s="11">
        <v>13</v>
      </c>
      <c r="D18" s="11">
        <v>13</v>
      </c>
      <c r="E18" s="12"/>
      <c r="F18" s="11">
        <v>12.8</v>
      </c>
      <c r="G18" s="11">
        <v>13.2</v>
      </c>
      <c r="H18" s="11">
        <v>13.2</v>
      </c>
      <c r="I18" s="11">
        <v>13.1</v>
      </c>
      <c r="J18" s="11">
        <v>12.2</v>
      </c>
      <c r="K18" s="11">
        <v>12.4</v>
      </c>
      <c r="L18" s="12"/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2"/>
      <c r="S18" s="11">
        <v>26.4</v>
      </c>
      <c r="T18" s="11">
        <v>26.4</v>
      </c>
      <c r="U18" s="11">
        <v>27.9</v>
      </c>
      <c r="V18" s="11"/>
      <c r="W18" s="11">
        <v>26.4</v>
      </c>
      <c r="X18" s="12"/>
      <c r="Y18" s="11">
        <v>12.8</v>
      </c>
      <c r="Z18" s="11">
        <v>12.8</v>
      </c>
      <c r="AA18" s="11">
        <v>12.8</v>
      </c>
      <c r="AB18" s="11">
        <v>12.8</v>
      </c>
      <c r="AC18" s="12"/>
      <c r="AD18" s="11">
        <v>21.7</v>
      </c>
      <c r="AE18" s="11">
        <v>21.5</v>
      </c>
      <c r="AF18" s="11">
        <v>21.1</v>
      </c>
      <c r="AG18" s="11">
        <v>21.2</v>
      </c>
      <c r="AH18" s="11">
        <v>22.4</v>
      </c>
      <c r="AI18" s="11">
        <v>25.6</v>
      </c>
      <c r="AJ18" s="11">
        <v>16.8</v>
      </c>
      <c r="AK18" s="11">
        <v>21.3</v>
      </c>
      <c r="AL18" s="11">
        <v>22.4</v>
      </c>
      <c r="AM18" s="11">
        <v>3.7</v>
      </c>
      <c r="AN18" s="9">
        <v>11.9</v>
      </c>
      <c r="AO18" s="9">
        <v>11.9</v>
      </c>
    </row>
    <row r="19" spans="1:41" x14ac:dyDescent="0.25">
      <c r="A19" s="9" t="s">
        <v>54</v>
      </c>
      <c r="B19" s="11">
        <v>11.7</v>
      </c>
      <c r="C19" s="11">
        <v>13</v>
      </c>
      <c r="D19" s="11">
        <v>13</v>
      </c>
      <c r="E19" s="12"/>
      <c r="F19" s="11">
        <v>12.8</v>
      </c>
      <c r="G19" s="11">
        <v>13.2</v>
      </c>
      <c r="H19" s="11">
        <v>13.2</v>
      </c>
      <c r="I19" s="11">
        <v>13.1</v>
      </c>
      <c r="J19" s="11">
        <v>12.2</v>
      </c>
      <c r="K19" s="11">
        <v>12.4</v>
      </c>
      <c r="L19" s="12"/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2"/>
      <c r="S19" s="11">
        <v>26.4</v>
      </c>
      <c r="T19" s="11">
        <v>26.4</v>
      </c>
      <c r="U19" s="11">
        <v>27.9</v>
      </c>
      <c r="V19" s="11"/>
      <c r="W19" s="11">
        <v>26.4</v>
      </c>
      <c r="X19" s="12"/>
      <c r="Y19" s="11">
        <v>12.8</v>
      </c>
      <c r="Z19" s="11">
        <v>12.8</v>
      </c>
      <c r="AA19" s="11">
        <v>12.8</v>
      </c>
      <c r="AB19" s="11">
        <v>12.8</v>
      </c>
      <c r="AC19" s="12"/>
      <c r="AD19" s="11">
        <v>21.7</v>
      </c>
      <c r="AE19" s="11">
        <v>21.5</v>
      </c>
      <c r="AF19" s="11">
        <v>21.1</v>
      </c>
      <c r="AG19" s="11">
        <v>21.2</v>
      </c>
      <c r="AH19" s="11">
        <v>22.4</v>
      </c>
      <c r="AI19" s="11">
        <v>25.6</v>
      </c>
      <c r="AJ19" s="11">
        <v>16.8</v>
      </c>
      <c r="AK19" s="11">
        <v>21.3</v>
      </c>
      <c r="AL19" s="11">
        <v>22.4</v>
      </c>
      <c r="AM19" s="11">
        <v>3.7</v>
      </c>
      <c r="AN19" s="9">
        <v>11.9</v>
      </c>
      <c r="AO19" s="9">
        <v>11.9</v>
      </c>
    </row>
    <row r="20" spans="1:41" x14ac:dyDescent="0.25">
      <c r="A20" s="9" t="s">
        <v>55</v>
      </c>
      <c r="B20" s="11">
        <v>11.7</v>
      </c>
      <c r="C20" s="11">
        <v>13</v>
      </c>
      <c r="D20" s="11">
        <v>13</v>
      </c>
      <c r="E20" s="12"/>
      <c r="F20" s="11">
        <v>12.8</v>
      </c>
      <c r="G20" s="11">
        <v>13.2</v>
      </c>
      <c r="H20" s="11">
        <v>13.2</v>
      </c>
      <c r="I20" s="11">
        <v>13.1</v>
      </c>
      <c r="J20" s="11">
        <v>12.2</v>
      </c>
      <c r="K20" s="11">
        <v>12.4</v>
      </c>
      <c r="L20" s="12"/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2"/>
      <c r="S20" s="11">
        <v>26.4</v>
      </c>
      <c r="T20" s="11">
        <v>26.4</v>
      </c>
      <c r="U20" s="11">
        <v>27.9</v>
      </c>
      <c r="V20" s="11"/>
      <c r="W20" s="11">
        <v>26.4</v>
      </c>
      <c r="X20" s="12"/>
      <c r="Y20" s="11">
        <v>12.8</v>
      </c>
      <c r="Z20" s="11">
        <v>12.8</v>
      </c>
      <c r="AA20" s="11">
        <v>12.8</v>
      </c>
      <c r="AB20" s="11">
        <v>12.8</v>
      </c>
      <c r="AC20" s="12"/>
      <c r="AD20" s="11">
        <v>21.7</v>
      </c>
      <c r="AE20" s="11">
        <v>21.5</v>
      </c>
      <c r="AF20" s="11">
        <v>21.1</v>
      </c>
      <c r="AG20" s="11">
        <v>21.2</v>
      </c>
      <c r="AH20" s="11">
        <v>22.4</v>
      </c>
      <c r="AI20" s="11">
        <v>25.6</v>
      </c>
      <c r="AJ20" s="11">
        <v>16.8</v>
      </c>
      <c r="AK20" s="11">
        <v>21.3</v>
      </c>
      <c r="AL20" s="11">
        <v>22.4</v>
      </c>
      <c r="AM20" s="11">
        <v>3.7</v>
      </c>
      <c r="AN20" s="9">
        <v>11.9</v>
      </c>
      <c r="AO20" s="9">
        <v>11.9</v>
      </c>
    </row>
    <row r="21" spans="1:41" ht="5.0999999999999996" customHeight="1" x14ac:dyDescent="0.25">
      <c r="A21" s="10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0"/>
      <c r="AO21" s="10"/>
    </row>
    <row r="22" spans="1:41" x14ac:dyDescent="0.25">
      <c r="A22" s="9" t="s">
        <v>56</v>
      </c>
      <c r="B22" s="11">
        <v>17.3</v>
      </c>
      <c r="C22" s="11">
        <v>15.3</v>
      </c>
      <c r="D22" s="11">
        <v>15.3</v>
      </c>
      <c r="E22" s="12"/>
      <c r="F22" s="11">
        <v>14.1</v>
      </c>
      <c r="G22" s="11">
        <v>15.2</v>
      </c>
      <c r="H22" s="11">
        <v>15.2</v>
      </c>
      <c r="I22" s="11">
        <v>14.4</v>
      </c>
      <c r="J22" s="11">
        <v>16.399999999999999</v>
      </c>
      <c r="K22" s="11">
        <v>14.2</v>
      </c>
      <c r="L22" s="12"/>
      <c r="M22" s="11">
        <v>26</v>
      </c>
      <c r="N22" s="11">
        <v>26.4</v>
      </c>
      <c r="O22" s="11">
        <v>26.4</v>
      </c>
      <c r="P22" s="11">
        <v>26.4</v>
      </c>
      <c r="Q22" s="11">
        <v>26.4</v>
      </c>
      <c r="R22" s="12"/>
      <c r="S22" s="11">
        <v>0</v>
      </c>
      <c r="T22" s="11">
        <v>0</v>
      </c>
      <c r="U22" s="11">
        <v>2.7</v>
      </c>
      <c r="V22" s="11"/>
      <c r="W22" s="11">
        <v>0</v>
      </c>
      <c r="X22" s="12"/>
      <c r="Y22" s="11">
        <v>17.8</v>
      </c>
      <c r="Z22" s="11">
        <v>17.8</v>
      </c>
      <c r="AA22" s="11">
        <v>17.8</v>
      </c>
      <c r="AB22" s="11">
        <v>17.8</v>
      </c>
      <c r="AC22" s="12"/>
      <c r="AD22" s="11">
        <v>27.1</v>
      </c>
      <c r="AE22" s="11">
        <v>26.9</v>
      </c>
      <c r="AF22" s="11">
        <v>28.1</v>
      </c>
      <c r="AG22" s="11">
        <v>28.2</v>
      </c>
      <c r="AH22" s="11">
        <v>26.3</v>
      </c>
      <c r="AI22" s="11">
        <v>34.6</v>
      </c>
      <c r="AJ22" s="11">
        <v>26.7</v>
      </c>
      <c r="AK22" s="11">
        <v>26.7</v>
      </c>
      <c r="AL22" s="11">
        <v>25.8</v>
      </c>
      <c r="AM22" s="11">
        <v>27.8</v>
      </c>
      <c r="AN22" s="9">
        <v>15.2</v>
      </c>
      <c r="AO22" s="9">
        <v>15.2</v>
      </c>
    </row>
    <row r="23" spans="1:41" x14ac:dyDescent="0.25">
      <c r="A23" s="9" t="s">
        <v>57</v>
      </c>
      <c r="B23" s="11">
        <v>17.3</v>
      </c>
      <c r="C23" s="11">
        <v>15.3</v>
      </c>
      <c r="D23" s="11">
        <v>15.3</v>
      </c>
      <c r="E23" s="12"/>
      <c r="F23" s="11">
        <v>14.1</v>
      </c>
      <c r="G23" s="11">
        <v>15.2</v>
      </c>
      <c r="H23" s="11">
        <v>15.2</v>
      </c>
      <c r="I23" s="11">
        <v>14.4</v>
      </c>
      <c r="J23" s="11">
        <v>16.399999999999999</v>
      </c>
      <c r="K23" s="11">
        <v>14.2</v>
      </c>
      <c r="L23" s="12"/>
      <c r="M23" s="11">
        <v>26</v>
      </c>
      <c r="N23" s="11">
        <v>26.4</v>
      </c>
      <c r="O23" s="11">
        <v>26.4</v>
      </c>
      <c r="P23" s="11">
        <v>26.4</v>
      </c>
      <c r="Q23" s="11">
        <v>26.4</v>
      </c>
      <c r="R23" s="12"/>
      <c r="S23" s="11">
        <v>0</v>
      </c>
      <c r="T23" s="11">
        <v>0</v>
      </c>
      <c r="U23" s="11">
        <v>2.7</v>
      </c>
      <c r="V23" s="11"/>
      <c r="W23" s="11"/>
      <c r="X23" s="12"/>
      <c r="Y23" s="11">
        <v>17.8</v>
      </c>
      <c r="Z23" s="11">
        <v>17.8</v>
      </c>
      <c r="AA23" s="11">
        <v>17.8</v>
      </c>
      <c r="AB23" s="11">
        <v>17.8</v>
      </c>
      <c r="AC23" s="12"/>
      <c r="AD23" s="11">
        <v>27.1</v>
      </c>
      <c r="AE23" s="11">
        <v>26.9</v>
      </c>
      <c r="AF23" s="11">
        <v>28.1</v>
      </c>
      <c r="AG23" s="11">
        <v>28.2</v>
      </c>
      <c r="AH23" s="11">
        <v>26.3</v>
      </c>
      <c r="AI23" s="11">
        <v>34.6</v>
      </c>
      <c r="AJ23" s="11">
        <v>26.7</v>
      </c>
      <c r="AK23" s="11">
        <v>26.7</v>
      </c>
      <c r="AL23" s="11">
        <v>25.8</v>
      </c>
      <c r="AM23" s="11">
        <v>27.8</v>
      </c>
      <c r="AN23" s="9">
        <v>15.2</v>
      </c>
      <c r="AO23" s="9">
        <v>15.2</v>
      </c>
    </row>
    <row r="24" spans="1:41" x14ac:dyDescent="0.25">
      <c r="A24" s="9" t="s">
        <v>58</v>
      </c>
      <c r="B24" s="11">
        <v>18.7</v>
      </c>
      <c r="C24" s="11">
        <v>16.2</v>
      </c>
      <c r="D24" s="11">
        <v>16.2</v>
      </c>
      <c r="E24" s="12"/>
      <c r="F24" s="11">
        <v>15.5</v>
      </c>
      <c r="G24" s="11">
        <v>16.8</v>
      </c>
      <c r="H24" s="11">
        <v>16.8</v>
      </c>
      <c r="I24" s="11">
        <v>15.8</v>
      </c>
      <c r="J24" s="11">
        <v>17.899999999999999</v>
      </c>
      <c r="K24" s="11">
        <v>15.7</v>
      </c>
      <c r="L24" s="12"/>
      <c r="M24" s="11">
        <v>27.5</v>
      </c>
      <c r="N24" s="11">
        <v>27.9</v>
      </c>
      <c r="O24" s="11">
        <v>27.9</v>
      </c>
      <c r="P24" s="11">
        <v>27.9</v>
      </c>
      <c r="Q24" s="11">
        <v>27.9</v>
      </c>
      <c r="R24" s="12"/>
      <c r="S24" s="11">
        <v>2.7</v>
      </c>
      <c r="T24" s="11">
        <v>2.7</v>
      </c>
      <c r="U24" s="11">
        <v>0</v>
      </c>
      <c r="V24" s="11"/>
      <c r="W24" s="11">
        <v>2.7</v>
      </c>
      <c r="X24" s="12"/>
      <c r="Y24" s="11">
        <v>22.9</v>
      </c>
      <c r="Z24" s="11">
        <v>22.9</v>
      </c>
      <c r="AA24" s="11">
        <v>22.9</v>
      </c>
      <c r="AB24" s="11">
        <v>22.9</v>
      </c>
      <c r="AC24" s="12"/>
      <c r="AD24" s="11">
        <v>29.1</v>
      </c>
      <c r="AE24" s="11">
        <v>28.9</v>
      </c>
      <c r="AF24" s="11">
        <v>31.6</v>
      </c>
      <c r="AG24" s="11">
        <v>31.7</v>
      </c>
      <c r="AH24" s="11">
        <v>28.4</v>
      </c>
      <c r="AI24" s="11">
        <v>39.6</v>
      </c>
      <c r="AJ24" s="11">
        <v>33.1</v>
      </c>
      <c r="AK24" s="11">
        <v>28.8</v>
      </c>
      <c r="AL24" s="11">
        <v>27.8</v>
      </c>
      <c r="AM24" s="11">
        <v>29.2</v>
      </c>
      <c r="AN24" s="9">
        <v>16.7</v>
      </c>
      <c r="AO24" s="9">
        <v>16.7</v>
      </c>
    </row>
    <row r="25" spans="1:41" x14ac:dyDescent="0.25">
      <c r="A25" s="9" t="s">
        <v>115</v>
      </c>
      <c r="B25" s="11">
        <v>18</v>
      </c>
      <c r="C25" s="11"/>
      <c r="D25" s="11"/>
      <c r="E25" s="12"/>
      <c r="F25" s="11"/>
      <c r="G25" s="11"/>
      <c r="H25" s="11"/>
      <c r="I25" s="11"/>
      <c r="J25" s="11"/>
      <c r="K25" s="11"/>
      <c r="L25" s="12"/>
      <c r="M25" s="11"/>
      <c r="N25" s="11"/>
      <c r="O25" s="11"/>
      <c r="P25" s="11"/>
      <c r="Q25" s="11"/>
      <c r="R25" s="12"/>
      <c r="S25" s="11"/>
      <c r="T25" s="11"/>
      <c r="U25" s="11"/>
      <c r="V25" s="11"/>
      <c r="W25" s="11"/>
      <c r="X25" s="12"/>
      <c r="Y25" s="11"/>
      <c r="Z25" s="11"/>
      <c r="AA25" s="11"/>
      <c r="AB25" s="11"/>
      <c r="AC25" s="12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9"/>
      <c r="AO25" s="9"/>
    </row>
    <row r="26" spans="1:41" x14ac:dyDescent="0.25">
      <c r="A26" s="9" t="s">
        <v>59</v>
      </c>
      <c r="B26" s="11">
        <v>17.3</v>
      </c>
      <c r="C26" s="11">
        <v>15.3</v>
      </c>
      <c r="D26" s="11">
        <v>15.3</v>
      </c>
      <c r="E26" s="12"/>
      <c r="F26" s="11">
        <v>14.1</v>
      </c>
      <c r="G26" s="11">
        <v>15.2</v>
      </c>
      <c r="H26" s="11">
        <v>15.2</v>
      </c>
      <c r="I26" s="11">
        <v>14.4</v>
      </c>
      <c r="J26" s="11">
        <v>16.399999999999999</v>
      </c>
      <c r="K26" s="11">
        <v>14.2</v>
      </c>
      <c r="L26" s="12"/>
      <c r="M26" s="11">
        <v>26</v>
      </c>
      <c r="N26" s="11">
        <v>26.4</v>
      </c>
      <c r="O26" s="11">
        <v>26.4</v>
      </c>
      <c r="P26" s="11">
        <v>26.4</v>
      </c>
      <c r="Q26" s="11">
        <v>26.4</v>
      </c>
      <c r="R26" s="12"/>
      <c r="S26" s="11">
        <v>0</v>
      </c>
      <c r="T26" s="11">
        <v>0</v>
      </c>
      <c r="U26" s="11">
        <v>2.7</v>
      </c>
      <c r="V26" s="11"/>
      <c r="W26" s="11">
        <v>0</v>
      </c>
      <c r="X26" s="12"/>
      <c r="Y26" s="11">
        <v>17.8</v>
      </c>
      <c r="Z26" s="11">
        <v>17.8</v>
      </c>
      <c r="AA26" s="11">
        <v>17.8</v>
      </c>
      <c r="AB26" s="11">
        <v>17.8</v>
      </c>
      <c r="AC26" s="12"/>
      <c r="AD26" s="11">
        <v>27.1</v>
      </c>
      <c r="AE26" s="11">
        <v>26.9</v>
      </c>
      <c r="AF26" s="11">
        <v>28.1</v>
      </c>
      <c r="AG26" s="11">
        <v>28.2</v>
      </c>
      <c r="AH26" s="11">
        <v>26.3</v>
      </c>
      <c r="AI26" s="11">
        <v>34.6</v>
      </c>
      <c r="AJ26" s="11">
        <v>26.7</v>
      </c>
      <c r="AK26" s="11">
        <v>26.7</v>
      </c>
      <c r="AL26" s="11">
        <v>25.8</v>
      </c>
      <c r="AM26" s="11">
        <v>27.8</v>
      </c>
      <c r="AN26" s="9">
        <v>15.2</v>
      </c>
      <c r="AO26" s="9">
        <v>15.2</v>
      </c>
    </row>
    <row r="27" spans="1:41" ht="5.0999999999999996" customHeight="1" x14ac:dyDescent="0.25">
      <c r="A27" s="10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0"/>
      <c r="AO27" s="10"/>
    </row>
    <row r="28" spans="1:41" x14ac:dyDescent="0.25">
      <c r="A28" s="9" t="s">
        <v>60</v>
      </c>
      <c r="B28" s="11">
        <v>5.4</v>
      </c>
      <c r="C28" s="11">
        <v>7.2</v>
      </c>
      <c r="D28" s="11">
        <v>7.2</v>
      </c>
      <c r="E28" s="12"/>
      <c r="F28" s="11">
        <v>8.3000000000000007</v>
      </c>
      <c r="G28" s="11">
        <v>9.3000000000000007</v>
      </c>
      <c r="H28" s="11">
        <v>9.3000000000000007</v>
      </c>
      <c r="I28" s="11">
        <v>7.6</v>
      </c>
      <c r="J28" s="11">
        <v>12.7</v>
      </c>
      <c r="K28" s="11">
        <v>7.9</v>
      </c>
      <c r="L28" s="12"/>
      <c r="M28" s="11">
        <v>12.4</v>
      </c>
      <c r="N28" s="11">
        <v>12.8</v>
      </c>
      <c r="O28" s="11">
        <v>12.8</v>
      </c>
      <c r="P28" s="11">
        <v>12.8</v>
      </c>
      <c r="Q28" s="11">
        <v>12.8</v>
      </c>
      <c r="R28" s="12"/>
      <c r="S28" s="11">
        <v>17.8</v>
      </c>
      <c r="T28" s="11">
        <v>17.8</v>
      </c>
      <c r="U28" s="11">
        <v>22.9</v>
      </c>
      <c r="V28" s="11"/>
      <c r="W28" s="11">
        <v>17.8</v>
      </c>
      <c r="X28" s="12"/>
      <c r="Y28" s="11">
        <v>0</v>
      </c>
      <c r="Z28" s="11">
        <v>0</v>
      </c>
      <c r="AA28" s="11">
        <v>0</v>
      </c>
      <c r="AB28" s="11">
        <v>0</v>
      </c>
      <c r="AC28" s="12"/>
      <c r="AD28" s="11">
        <v>9.1</v>
      </c>
      <c r="AE28" s="11">
        <v>8.9</v>
      </c>
      <c r="AF28" s="11">
        <v>10.6</v>
      </c>
      <c r="AG28" s="11">
        <v>10.6</v>
      </c>
      <c r="AH28" s="11">
        <v>9.8000000000000007</v>
      </c>
      <c r="AI28" s="11">
        <v>17</v>
      </c>
      <c r="AJ28" s="11">
        <v>9.1</v>
      </c>
      <c r="AK28" s="11">
        <v>8.6999999999999993</v>
      </c>
      <c r="AL28" s="11">
        <v>9.8000000000000007</v>
      </c>
      <c r="AM28" s="11">
        <v>14.1</v>
      </c>
      <c r="AN28" s="11">
        <v>9</v>
      </c>
      <c r="AO28" s="11">
        <v>9</v>
      </c>
    </row>
    <row r="29" spans="1:41" x14ac:dyDescent="0.25">
      <c r="A29" s="9" t="s">
        <v>61</v>
      </c>
      <c r="B29" s="11">
        <v>5.4</v>
      </c>
      <c r="C29" s="11">
        <v>7.2</v>
      </c>
      <c r="D29" s="11">
        <v>7.2</v>
      </c>
      <c r="E29" s="12"/>
      <c r="F29" s="11">
        <v>8.3000000000000007</v>
      </c>
      <c r="G29" s="11">
        <v>9.3000000000000007</v>
      </c>
      <c r="H29" s="11">
        <v>9.3000000000000007</v>
      </c>
      <c r="I29" s="11">
        <v>7.6</v>
      </c>
      <c r="J29" s="11">
        <v>12.7</v>
      </c>
      <c r="K29" s="11">
        <v>7.9</v>
      </c>
      <c r="L29" s="12"/>
      <c r="M29" s="11">
        <v>12.4</v>
      </c>
      <c r="N29" s="11">
        <v>12.8</v>
      </c>
      <c r="O29" s="11">
        <v>12.8</v>
      </c>
      <c r="P29" s="11">
        <v>12.8</v>
      </c>
      <c r="Q29" s="11">
        <v>12.8</v>
      </c>
      <c r="R29" s="12"/>
      <c r="S29" s="11">
        <v>17.8</v>
      </c>
      <c r="T29" s="11">
        <v>17.8</v>
      </c>
      <c r="U29" s="11">
        <v>22.9</v>
      </c>
      <c r="V29" s="11"/>
      <c r="W29" s="11">
        <v>17.8</v>
      </c>
      <c r="X29" s="12"/>
      <c r="Y29" s="11">
        <v>0</v>
      </c>
      <c r="Z29" s="11">
        <v>0</v>
      </c>
      <c r="AA29" s="11">
        <v>0</v>
      </c>
      <c r="AB29" s="11">
        <v>0</v>
      </c>
      <c r="AC29" s="12"/>
      <c r="AD29" s="11">
        <v>9.1</v>
      </c>
      <c r="AE29" s="11">
        <v>8.9</v>
      </c>
      <c r="AF29" s="11">
        <v>10.6</v>
      </c>
      <c r="AG29" s="11">
        <v>10.6</v>
      </c>
      <c r="AH29" s="11">
        <v>9.8000000000000007</v>
      </c>
      <c r="AI29" s="11">
        <v>17</v>
      </c>
      <c r="AJ29" s="11">
        <v>9.1</v>
      </c>
      <c r="AK29" s="11">
        <v>8.6999999999999993</v>
      </c>
      <c r="AL29" s="11">
        <v>9.8000000000000007</v>
      </c>
      <c r="AM29" s="11">
        <v>14.1</v>
      </c>
      <c r="AN29" s="11">
        <v>9</v>
      </c>
      <c r="AO29" s="11">
        <v>9</v>
      </c>
    </row>
    <row r="30" spans="1:41" x14ac:dyDescent="0.25">
      <c r="A30" s="9" t="s">
        <v>62</v>
      </c>
      <c r="B30" s="11">
        <v>5.4</v>
      </c>
      <c r="C30" s="11">
        <v>7.2</v>
      </c>
      <c r="D30" s="11">
        <v>7.2</v>
      </c>
      <c r="E30" s="12"/>
      <c r="F30" s="11">
        <v>8.3000000000000007</v>
      </c>
      <c r="G30" s="11">
        <v>9.3000000000000007</v>
      </c>
      <c r="H30" s="11">
        <v>9.3000000000000007</v>
      </c>
      <c r="I30" s="11">
        <v>7.6</v>
      </c>
      <c r="J30" s="11">
        <v>12.7</v>
      </c>
      <c r="K30" s="11">
        <v>7.9</v>
      </c>
      <c r="L30" s="12"/>
      <c r="M30" s="11">
        <v>12.4</v>
      </c>
      <c r="N30" s="11">
        <v>12.8</v>
      </c>
      <c r="O30" s="11">
        <v>12.8</v>
      </c>
      <c r="P30" s="11">
        <v>12.8</v>
      </c>
      <c r="Q30" s="11">
        <v>12.8</v>
      </c>
      <c r="R30" s="12"/>
      <c r="S30" s="11">
        <v>17.8</v>
      </c>
      <c r="T30" s="11">
        <v>17.8</v>
      </c>
      <c r="U30" s="11">
        <v>22.9</v>
      </c>
      <c r="V30" s="11"/>
      <c r="W30" s="11">
        <v>17.8</v>
      </c>
      <c r="X30" s="12"/>
      <c r="Y30" s="11">
        <v>0</v>
      </c>
      <c r="Z30" s="11">
        <v>0</v>
      </c>
      <c r="AA30" s="11">
        <v>0</v>
      </c>
      <c r="AB30" s="11">
        <v>0</v>
      </c>
      <c r="AC30" s="12"/>
      <c r="AD30" s="11">
        <v>9.1</v>
      </c>
      <c r="AE30" s="11">
        <v>8.9</v>
      </c>
      <c r="AF30" s="11">
        <v>10.6</v>
      </c>
      <c r="AG30" s="11">
        <v>10.6</v>
      </c>
      <c r="AH30" s="11">
        <v>9.8000000000000007</v>
      </c>
      <c r="AI30" s="11">
        <v>17</v>
      </c>
      <c r="AJ30" s="11">
        <v>9.1</v>
      </c>
      <c r="AK30" s="11">
        <v>8.6999999999999993</v>
      </c>
      <c r="AL30" s="11">
        <v>9.8000000000000007</v>
      </c>
      <c r="AM30" s="11">
        <v>14.1</v>
      </c>
      <c r="AN30" s="11">
        <v>9</v>
      </c>
      <c r="AO30" s="11">
        <v>9</v>
      </c>
    </row>
    <row r="31" spans="1:41" x14ac:dyDescent="0.25">
      <c r="A31" s="9" t="s">
        <v>63</v>
      </c>
      <c r="B31" s="11">
        <v>5.4</v>
      </c>
      <c r="C31" s="11">
        <v>7.2</v>
      </c>
      <c r="D31" s="11">
        <v>7.2</v>
      </c>
      <c r="E31" s="12"/>
      <c r="F31" s="11">
        <v>8.3000000000000007</v>
      </c>
      <c r="G31" s="11">
        <v>9.3000000000000007</v>
      </c>
      <c r="H31" s="11">
        <v>9.3000000000000007</v>
      </c>
      <c r="I31" s="11">
        <v>7.6</v>
      </c>
      <c r="J31" s="11">
        <v>12.7</v>
      </c>
      <c r="K31" s="11">
        <v>7.9</v>
      </c>
      <c r="L31" s="12"/>
      <c r="M31" s="11">
        <v>12.4</v>
      </c>
      <c r="N31" s="11">
        <v>12.8</v>
      </c>
      <c r="O31" s="11">
        <v>12.8</v>
      </c>
      <c r="P31" s="11">
        <v>12.8</v>
      </c>
      <c r="Q31" s="11">
        <v>12.8</v>
      </c>
      <c r="R31" s="12"/>
      <c r="S31" s="11">
        <v>17.8</v>
      </c>
      <c r="T31" s="11">
        <v>17.8</v>
      </c>
      <c r="U31" s="11">
        <v>22.9</v>
      </c>
      <c r="V31" s="11"/>
      <c r="W31" s="11">
        <v>17.8</v>
      </c>
      <c r="X31" s="12"/>
      <c r="Y31" s="11">
        <v>0</v>
      </c>
      <c r="Z31" s="11">
        <v>0</v>
      </c>
      <c r="AA31" s="11">
        <v>0</v>
      </c>
      <c r="AB31" s="11">
        <v>0</v>
      </c>
      <c r="AC31" s="12"/>
      <c r="AD31" s="11">
        <v>9.1</v>
      </c>
      <c r="AE31" s="11">
        <v>8.9</v>
      </c>
      <c r="AF31" s="11">
        <v>10.6</v>
      </c>
      <c r="AG31" s="11">
        <v>10.6</v>
      </c>
      <c r="AH31" s="11">
        <v>9.8000000000000007</v>
      </c>
      <c r="AI31" s="11">
        <v>17</v>
      </c>
      <c r="AJ31" s="11">
        <v>9.1</v>
      </c>
      <c r="AK31" s="11">
        <v>8.6999999999999993</v>
      </c>
      <c r="AL31" s="11">
        <v>9.8000000000000007</v>
      </c>
      <c r="AM31" s="11">
        <v>14.1</v>
      </c>
      <c r="AN31" s="11">
        <v>9</v>
      </c>
      <c r="AO31" s="11">
        <v>9</v>
      </c>
    </row>
    <row r="32" spans="1:41" ht="5.0999999999999996" customHeight="1" x14ac:dyDescent="0.25">
      <c r="A32" s="10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0"/>
      <c r="AO32" s="10"/>
    </row>
    <row r="33" spans="1:41" x14ac:dyDescent="0.25">
      <c r="A33" s="9" t="s">
        <v>64</v>
      </c>
      <c r="B33" s="11">
        <v>14.2</v>
      </c>
      <c r="C33" s="11">
        <v>16</v>
      </c>
      <c r="D33" s="11">
        <v>16</v>
      </c>
      <c r="E33" s="12"/>
      <c r="F33" s="11">
        <v>17.100000000000001</v>
      </c>
      <c r="G33" s="11">
        <v>19.100000000000001</v>
      </c>
      <c r="H33" s="11">
        <v>19.100000000000001</v>
      </c>
      <c r="I33" s="11">
        <v>16.5</v>
      </c>
      <c r="J33" s="11">
        <v>21.6</v>
      </c>
      <c r="K33" s="11">
        <v>16.8</v>
      </c>
      <c r="L33" s="12"/>
      <c r="M33" s="11">
        <v>21.3</v>
      </c>
      <c r="N33" s="11">
        <v>21.7</v>
      </c>
      <c r="O33" s="11">
        <v>21.7</v>
      </c>
      <c r="P33" s="11">
        <v>21.7</v>
      </c>
      <c r="Q33" s="11">
        <v>21.7</v>
      </c>
      <c r="R33" s="12"/>
      <c r="S33" s="11">
        <v>27.1</v>
      </c>
      <c r="T33" s="11">
        <v>27.1</v>
      </c>
      <c r="U33" s="11">
        <v>29.1</v>
      </c>
      <c r="V33" s="11"/>
      <c r="W33" s="11">
        <v>27.1</v>
      </c>
      <c r="X33" s="12"/>
      <c r="Y33" s="11">
        <v>9.1</v>
      </c>
      <c r="Z33" s="11">
        <v>9.1</v>
      </c>
      <c r="AA33" s="11">
        <v>9.1</v>
      </c>
      <c r="AB33" s="11">
        <v>9.1</v>
      </c>
      <c r="AC33" s="12"/>
      <c r="AD33" s="11">
        <v>0</v>
      </c>
      <c r="AE33" s="11">
        <v>0.2</v>
      </c>
      <c r="AF33" s="11">
        <v>3.8</v>
      </c>
      <c r="AG33" s="11">
        <v>3.5</v>
      </c>
      <c r="AH33" s="11">
        <v>0.7</v>
      </c>
      <c r="AI33" s="11">
        <v>8.6</v>
      </c>
      <c r="AJ33" s="11">
        <v>5.9</v>
      </c>
      <c r="AK33" s="11">
        <v>0.3</v>
      </c>
      <c r="AL33" s="11">
        <v>0.9</v>
      </c>
      <c r="AM33" s="11">
        <v>23</v>
      </c>
      <c r="AN33" s="9">
        <v>17.899999999999999</v>
      </c>
      <c r="AO33" s="9">
        <v>17.899999999999999</v>
      </c>
    </row>
    <row r="34" spans="1:41" x14ac:dyDescent="0.25">
      <c r="A34" s="9" t="s">
        <v>65</v>
      </c>
      <c r="B34" s="11">
        <v>14</v>
      </c>
      <c r="C34" s="11">
        <v>15.8</v>
      </c>
      <c r="D34" s="11">
        <v>15.8</v>
      </c>
      <c r="E34" s="12"/>
      <c r="F34" s="11">
        <v>16.899999999999999</v>
      </c>
      <c r="G34" s="11">
        <v>17.7</v>
      </c>
      <c r="H34" s="11">
        <v>17.7</v>
      </c>
      <c r="I34" s="11">
        <v>16.3</v>
      </c>
      <c r="J34" s="11">
        <v>21.4</v>
      </c>
      <c r="K34" s="11">
        <v>16.600000000000001</v>
      </c>
      <c r="L34" s="12"/>
      <c r="M34" s="11">
        <v>21.1</v>
      </c>
      <c r="N34" s="11">
        <v>21.5</v>
      </c>
      <c r="O34" s="11">
        <v>21.5</v>
      </c>
      <c r="P34" s="11">
        <v>21.5</v>
      </c>
      <c r="Q34" s="11">
        <v>21.5</v>
      </c>
      <c r="R34" s="12"/>
      <c r="S34" s="11">
        <v>26.9</v>
      </c>
      <c r="T34" s="11">
        <v>26.9</v>
      </c>
      <c r="U34" s="11">
        <v>28.9</v>
      </c>
      <c r="V34" s="11"/>
      <c r="W34" s="11">
        <v>26.9</v>
      </c>
      <c r="X34" s="12"/>
      <c r="Y34" s="11">
        <v>8.9</v>
      </c>
      <c r="Z34" s="11">
        <v>8.9</v>
      </c>
      <c r="AA34" s="11">
        <v>8.9</v>
      </c>
      <c r="AB34" s="11">
        <v>8.9</v>
      </c>
      <c r="AC34" s="12"/>
      <c r="AD34" s="11">
        <v>0.2</v>
      </c>
      <c r="AE34" s="11">
        <v>0</v>
      </c>
      <c r="AF34" s="11">
        <v>3.8</v>
      </c>
      <c r="AG34" s="11">
        <v>3.3</v>
      </c>
      <c r="AH34" s="11">
        <v>0.5</v>
      </c>
      <c r="AI34" s="11">
        <v>8.4</v>
      </c>
      <c r="AJ34" s="11">
        <v>5.7</v>
      </c>
      <c r="AK34" s="11">
        <v>0.1</v>
      </c>
      <c r="AL34" s="11">
        <v>0.6</v>
      </c>
      <c r="AM34" s="11">
        <v>22.8</v>
      </c>
      <c r="AN34" s="9">
        <v>17.7</v>
      </c>
      <c r="AO34" s="9">
        <v>17.7</v>
      </c>
    </row>
    <row r="35" spans="1:41" x14ac:dyDescent="0.25">
      <c r="A35" s="9" t="s">
        <v>66</v>
      </c>
      <c r="B35" s="11">
        <v>15.7</v>
      </c>
      <c r="C35" s="11">
        <v>19.3</v>
      </c>
      <c r="D35" s="11">
        <v>19.3</v>
      </c>
      <c r="E35" s="12"/>
      <c r="F35" s="11">
        <v>20.9</v>
      </c>
      <c r="G35" s="11">
        <v>21.3</v>
      </c>
      <c r="H35" s="11">
        <v>21.3</v>
      </c>
      <c r="I35" s="11">
        <v>20.3</v>
      </c>
      <c r="J35" s="11">
        <v>24.7</v>
      </c>
      <c r="K35" s="11">
        <v>20.3</v>
      </c>
      <c r="L35" s="12"/>
      <c r="M35" s="11">
        <v>20.7</v>
      </c>
      <c r="N35" s="11">
        <v>21.1</v>
      </c>
      <c r="O35" s="11">
        <v>21.1</v>
      </c>
      <c r="P35" s="11">
        <v>21.1</v>
      </c>
      <c r="Q35" s="11">
        <v>21.1</v>
      </c>
      <c r="R35" s="12"/>
      <c r="S35" s="11">
        <v>28.1</v>
      </c>
      <c r="T35" s="11">
        <v>28.1</v>
      </c>
      <c r="U35" s="11">
        <v>31.6</v>
      </c>
      <c r="V35" s="11"/>
      <c r="W35" s="11">
        <v>28.1</v>
      </c>
      <c r="X35" s="12"/>
      <c r="Y35" s="11">
        <v>10.6</v>
      </c>
      <c r="Z35" s="11">
        <v>10.6</v>
      </c>
      <c r="AA35" s="11">
        <v>10.6</v>
      </c>
      <c r="AB35" s="11">
        <v>10.6</v>
      </c>
      <c r="AC35" s="12"/>
      <c r="AD35" s="11">
        <v>3.8</v>
      </c>
      <c r="AE35" s="11">
        <v>3.8</v>
      </c>
      <c r="AF35" s="11">
        <v>0</v>
      </c>
      <c r="AG35" s="11">
        <v>0.1</v>
      </c>
      <c r="AH35" s="11">
        <v>4.7</v>
      </c>
      <c r="AI35" s="11">
        <v>10</v>
      </c>
      <c r="AJ35" s="11">
        <v>3.5</v>
      </c>
      <c r="AK35" s="11">
        <v>3.7</v>
      </c>
      <c r="AL35" s="11">
        <v>4.7</v>
      </c>
      <c r="AM35" s="11">
        <v>22.5</v>
      </c>
      <c r="AN35" s="9">
        <v>21.1</v>
      </c>
      <c r="AO35" s="9">
        <v>21.1</v>
      </c>
    </row>
    <row r="36" spans="1:41" x14ac:dyDescent="0.25">
      <c r="A36" s="9" t="s">
        <v>67</v>
      </c>
      <c r="B36" s="11">
        <v>15.8</v>
      </c>
      <c r="C36" s="11">
        <v>19.399999999999999</v>
      </c>
      <c r="D36" s="11">
        <v>19.399999999999999</v>
      </c>
      <c r="E36" s="12"/>
      <c r="F36" s="11">
        <v>20.9</v>
      </c>
      <c r="G36" s="11">
        <v>21.3</v>
      </c>
      <c r="H36" s="11">
        <v>21.3</v>
      </c>
      <c r="I36" s="11">
        <v>20.399999999999999</v>
      </c>
      <c r="J36" s="11">
        <v>24.8</v>
      </c>
      <c r="K36" s="11">
        <v>20.399999999999999</v>
      </c>
      <c r="L36" s="12"/>
      <c r="M36" s="11">
        <v>20.8</v>
      </c>
      <c r="N36" s="11">
        <v>21.2</v>
      </c>
      <c r="O36" s="11">
        <v>21.2</v>
      </c>
      <c r="P36" s="11">
        <v>21.2</v>
      </c>
      <c r="Q36" s="11">
        <v>21.2</v>
      </c>
      <c r="R36" s="12"/>
      <c r="S36" s="11">
        <v>28.2</v>
      </c>
      <c r="T36" s="11">
        <v>28.2</v>
      </c>
      <c r="U36" s="11">
        <v>31.7</v>
      </c>
      <c r="V36" s="11"/>
      <c r="W36" s="11">
        <v>28.2</v>
      </c>
      <c r="X36" s="12"/>
      <c r="Y36" s="11">
        <v>10.6</v>
      </c>
      <c r="Z36" s="11">
        <v>10.6</v>
      </c>
      <c r="AA36" s="11">
        <v>10.6</v>
      </c>
      <c r="AB36" s="11">
        <v>10.6</v>
      </c>
      <c r="AC36" s="12"/>
      <c r="AD36" s="11">
        <v>3.5</v>
      </c>
      <c r="AE36" s="11">
        <v>3.3</v>
      </c>
      <c r="AF36" s="11">
        <v>0.1</v>
      </c>
      <c r="AG36" s="11">
        <v>0</v>
      </c>
      <c r="AH36" s="11">
        <v>4.8</v>
      </c>
      <c r="AI36" s="11">
        <v>10</v>
      </c>
      <c r="AJ36" s="11">
        <v>3.5</v>
      </c>
      <c r="AK36" s="11">
        <v>3.7</v>
      </c>
      <c r="AL36" s="11">
        <v>4.8</v>
      </c>
      <c r="AM36" s="11">
        <v>22.5</v>
      </c>
      <c r="AN36" s="9">
        <v>21.1</v>
      </c>
      <c r="AO36" s="9">
        <v>21.1</v>
      </c>
    </row>
    <row r="37" spans="1:41" x14ac:dyDescent="0.25">
      <c r="A37" s="9" t="s">
        <v>68</v>
      </c>
      <c r="B37" s="11">
        <v>14.9</v>
      </c>
      <c r="C37" s="11">
        <v>18.7</v>
      </c>
      <c r="D37" s="11">
        <v>18.7</v>
      </c>
      <c r="E37" s="12"/>
      <c r="F37" s="11">
        <v>17.8</v>
      </c>
      <c r="G37" s="11">
        <v>18.600000000000001</v>
      </c>
      <c r="H37" s="11">
        <v>18.600000000000001</v>
      </c>
      <c r="I37" s="11">
        <v>17.2</v>
      </c>
      <c r="J37" s="11">
        <v>22.3</v>
      </c>
      <c r="K37" s="11">
        <v>17.5</v>
      </c>
      <c r="L37" s="12"/>
      <c r="M37" s="11">
        <v>22</v>
      </c>
      <c r="N37" s="11">
        <v>22.4</v>
      </c>
      <c r="O37" s="11">
        <v>22.4</v>
      </c>
      <c r="P37" s="11">
        <v>22.4</v>
      </c>
      <c r="Q37" s="11">
        <v>22.4</v>
      </c>
      <c r="R37" s="12"/>
      <c r="S37" s="11">
        <v>26.3</v>
      </c>
      <c r="T37" s="11">
        <v>26.3</v>
      </c>
      <c r="U37" s="11">
        <v>28.4</v>
      </c>
      <c r="V37" s="11"/>
      <c r="W37" s="11">
        <v>26.3</v>
      </c>
      <c r="X37" s="12"/>
      <c r="Y37" s="11">
        <v>9.8000000000000007</v>
      </c>
      <c r="Z37" s="11">
        <v>9.8000000000000007</v>
      </c>
      <c r="AA37" s="11">
        <v>9.8000000000000007</v>
      </c>
      <c r="AB37" s="11">
        <v>9.8000000000000007</v>
      </c>
      <c r="AC37" s="12"/>
      <c r="AD37" s="11">
        <v>0.7</v>
      </c>
      <c r="AE37" s="11">
        <v>0.5</v>
      </c>
      <c r="AF37" s="11">
        <v>4.7</v>
      </c>
      <c r="AG37" s="11">
        <v>4.8</v>
      </c>
      <c r="AH37" s="11">
        <v>0</v>
      </c>
      <c r="AI37" s="11">
        <v>8.8000000000000007</v>
      </c>
      <c r="AJ37" s="11">
        <v>6.6</v>
      </c>
      <c r="AK37" s="11">
        <v>0.7</v>
      </c>
      <c r="AL37" s="11">
        <v>0.6</v>
      </c>
      <c r="AM37" s="11">
        <v>23.7</v>
      </c>
      <c r="AN37" s="9">
        <v>18.600000000000001</v>
      </c>
      <c r="AO37" s="9">
        <v>18.600000000000001</v>
      </c>
    </row>
    <row r="38" spans="1:41" x14ac:dyDescent="0.25">
      <c r="A38" s="9" t="s">
        <v>69</v>
      </c>
      <c r="B38" s="11">
        <v>23.6</v>
      </c>
      <c r="C38" s="11">
        <v>23.8</v>
      </c>
      <c r="D38" s="11">
        <v>23.8</v>
      </c>
      <c r="E38" s="12"/>
      <c r="F38" s="11">
        <v>25.4</v>
      </c>
      <c r="G38" s="11">
        <v>25.8</v>
      </c>
      <c r="H38" s="11">
        <v>25.8</v>
      </c>
      <c r="I38" s="11">
        <v>24.8</v>
      </c>
      <c r="J38" s="11">
        <v>29.2</v>
      </c>
      <c r="K38" s="11">
        <v>24.8</v>
      </c>
      <c r="L38" s="12"/>
      <c r="M38" s="11">
        <v>25.2</v>
      </c>
      <c r="N38" s="11">
        <v>25.6</v>
      </c>
      <c r="O38" s="11">
        <v>25.6</v>
      </c>
      <c r="P38" s="11">
        <v>25.6</v>
      </c>
      <c r="Q38" s="11">
        <v>25.6</v>
      </c>
      <c r="R38" s="12"/>
      <c r="S38" s="11">
        <v>34.6</v>
      </c>
      <c r="T38" s="11">
        <v>34.6</v>
      </c>
      <c r="U38" s="11">
        <v>39.6</v>
      </c>
      <c r="V38" s="11"/>
      <c r="W38" s="11">
        <v>34.6</v>
      </c>
      <c r="X38" s="12"/>
      <c r="Y38" s="11">
        <v>17</v>
      </c>
      <c r="Z38" s="11">
        <v>17</v>
      </c>
      <c r="AA38" s="11">
        <v>17</v>
      </c>
      <c r="AB38" s="11">
        <v>17</v>
      </c>
      <c r="AC38" s="12"/>
      <c r="AD38" s="11">
        <v>8.6</v>
      </c>
      <c r="AE38" s="11">
        <v>8.4</v>
      </c>
      <c r="AF38" s="11">
        <v>10</v>
      </c>
      <c r="AG38" s="11">
        <v>10</v>
      </c>
      <c r="AH38" s="11">
        <v>8.8000000000000007</v>
      </c>
      <c r="AI38" s="11">
        <v>0</v>
      </c>
      <c r="AJ38" s="11">
        <v>8.5</v>
      </c>
      <c r="AK38" s="11">
        <v>8.4</v>
      </c>
      <c r="AL38" s="11">
        <v>8.8000000000000007</v>
      </c>
      <c r="AM38" s="11">
        <v>26.9</v>
      </c>
      <c r="AN38" s="9">
        <v>25.6</v>
      </c>
      <c r="AO38" s="9">
        <v>25.6</v>
      </c>
    </row>
    <row r="39" spans="1:41" x14ac:dyDescent="0.25">
      <c r="A39" s="9" t="s">
        <v>70</v>
      </c>
      <c r="B39" s="11">
        <v>17.2</v>
      </c>
      <c r="C39" s="11">
        <v>17.3</v>
      </c>
      <c r="D39" s="11">
        <v>17.3</v>
      </c>
      <c r="E39" s="12"/>
      <c r="F39" s="11">
        <v>18.899999999999999</v>
      </c>
      <c r="G39" s="11">
        <v>19.399999999999999</v>
      </c>
      <c r="H39" s="11">
        <v>19.399999999999999</v>
      </c>
      <c r="I39" s="11">
        <v>28.4</v>
      </c>
      <c r="J39" s="11">
        <v>22.8</v>
      </c>
      <c r="K39" s="11">
        <v>18.3</v>
      </c>
      <c r="L39" s="12"/>
      <c r="M39" s="11">
        <v>16.399999999999999</v>
      </c>
      <c r="N39" s="11">
        <v>16.8</v>
      </c>
      <c r="O39" s="11">
        <v>16.8</v>
      </c>
      <c r="P39" s="11">
        <v>16.8</v>
      </c>
      <c r="Q39" s="11">
        <v>16.8</v>
      </c>
      <c r="R39" s="12"/>
      <c r="S39" s="11">
        <v>26.7</v>
      </c>
      <c r="T39" s="11">
        <v>26.7</v>
      </c>
      <c r="U39" s="11">
        <v>33.1</v>
      </c>
      <c r="V39" s="11"/>
      <c r="W39" s="11">
        <v>26.7</v>
      </c>
      <c r="X39" s="12"/>
      <c r="Y39" s="11">
        <v>9.1</v>
      </c>
      <c r="Z39" s="11">
        <v>9.1</v>
      </c>
      <c r="AA39" s="11">
        <v>9.1</v>
      </c>
      <c r="AB39" s="11">
        <v>9.1</v>
      </c>
      <c r="AC39" s="12"/>
      <c r="AD39" s="11">
        <v>5.9</v>
      </c>
      <c r="AE39" s="11">
        <v>5.7</v>
      </c>
      <c r="AF39" s="11">
        <v>3.5</v>
      </c>
      <c r="AG39" s="11">
        <v>3.5</v>
      </c>
      <c r="AH39" s="11">
        <v>6.6</v>
      </c>
      <c r="AI39" s="11">
        <v>8.5</v>
      </c>
      <c r="AJ39" s="11">
        <v>0</v>
      </c>
      <c r="AK39" s="11">
        <v>5.5</v>
      </c>
      <c r="AL39" s="11">
        <v>6.6</v>
      </c>
      <c r="AM39" s="11">
        <v>18.100000000000001</v>
      </c>
      <c r="AN39" s="9">
        <v>19.100000000000001</v>
      </c>
      <c r="AO39" s="9">
        <v>19.100000000000001</v>
      </c>
    </row>
    <row r="40" spans="1:41" x14ac:dyDescent="0.25">
      <c r="A40" s="9" t="s">
        <v>71</v>
      </c>
      <c r="B40" s="11">
        <v>13.9</v>
      </c>
      <c r="C40" s="11">
        <v>15.5</v>
      </c>
      <c r="D40" s="11">
        <v>15.5</v>
      </c>
      <c r="E40" s="12"/>
      <c r="F40" s="11">
        <v>16.8</v>
      </c>
      <c r="G40" s="11">
        <v>17.5</v>
      </c>
      <c r="H40" s="11">
        <v>17.5</v>
      </c>
      <c r="I40" s="11">
        <v>16.100000000000001</v>
      </c>
      <c r="J40" s="11">
        <v>21.2</v>
      </c>
      <c r="K40" s="11">
        <v>16.5</v>
      </c>
      <c r="L40" s="12"/>
      <c r="M40" s="11">
        <v>20.9</v>
      </c>
      <c r="N40" s="11">
        <v>21.3</v>
      </c>
      <c r="O40" s="11">
        <v>21.3</v>
      </c>
      <c r="P40" s="11">
        <v>21.3</v>
      </c>
      <c r="Q40" s="11">
        <v>21.3</v>
      </c>
      <c r="R40" s="12"/>
      <c r="S40" s="11">
        <v>26.7</v>
      </c>
      <c r="T40" s="11">
        <v>26.7</v>
      </c>
      <c r="U40" s="11">
        <v>28.8</v>
      </c>
      <c r="V40" s="11"/>
      <c r="W40" s="11">
        <v>26.7</v>
      </c>
      <c r="X40" s="12"/>
      <c r="Y40" s="11">
        <v>8.6999999999999993</v>
      </c>
      <c r="Z40" s="11">
        <v>8.6999999999999993</v>
      </c>
      <c r="AA40" s="11">
        <v>8.6999999999999993</v>
      </c>
      <c r="AB40" s="11">
        <v>8.6999999999999993</v>
      </c>
      <c r="AC40" s="12"/>
      <c r="AD40" s="11">
        <v>0.3</v>
      </c>
      <c r="AE40" s="11">
        <v>0.1</v>
      </c>
      <c r="AF40" s="11">
        <v>3.7</v>
      </c>
      <c r="AG40" s="11">
        <v>3.7</v>
      </c>
      <c r="AH40" s="11">
        <v>0.7</v>
      </c>
      <c r="AI40" s="11">
        <v>8.4</v>
      </c>
      <c r="AJ40" s="11">
        <v>5.5</v>
      </c>
      <c r="AK40" s="11">
        <v>0</v>
      </c>
      <c r="AL40" s="11">
        <v>0.7</v>
      </c>
      <c r="AM40" s="11">
        <v>18.5</v>
      </c>
      <c r="AN40" s="9">
        <v>17.5</v>
      </c>
      <c r="AO40" s="9">
        <v>17.5</v>
      </c>
    </row>
    <row r="41" spans="1:41" x14ac:dyDescent="0.25">
      <c r="A41" s="9" t="s">
        <v>72</v>
      </c>
      <c r="B41" s="11">
        <v>14.6</v>
      </c>
      <c r="C41" s="11">
        <v>16.2</v>
      </c>
      <c r="D41" s="11">
        <v>16.2</v>
      </c>
      <c r="E41" s="12"/>
      <c r="F41" s="11">
        <v>17.5</v>
      </c>
      <c r="G41" s="11">
        <v>18.600000000000001</v>
      </c>
      <c r="H41" s="11">
        <v>18.600000000000001</v>
      </c>
      <c r="I41" s="11">
        <v>17.2</v>
      </c>
      <c r="J41" s="11">
        <v>22.3</v>
      </c>
      <c r="K41" s="11">
        <v>17.5</v>
      </c>
      <c r="L41" s="12"/>
      <c r="M41" s="11">
        <v>22</v>
      </c>
      <c r="N41" s="11">
        <v>22.4</v>
      </c>
      <c r="O41" s="11">
        <v>22.4</v>
      </c>
      <c r="P41" s="11">
        <v>22.4</v>
      </c>
      <c r="Q41" s="11">
        <v>22.4</v>
      </c>
      <c r="R41" s="12"/>
      <c r="S41" s="11">
        <v>25.8</v>
      </c>
      <c r="T41" s="11">
        <v>25.8</v>
      </c>
      <c r="U41" s="11">
        <v>27.8</v>
      </c>
      <c r="V41" s="11"/>
      <c r="W41" s="11">
        <v>25.8</v>
      </c>
      <c r="X41" s="12"/>
      <c r="Y41" s="11">
        <v>9.8000000000000007</v>
      </c>
      <c r="Z41" s="11">
        <v>9.8000000000000007</v>
      </c>
      <c r="AA41" s="11">
        <v>9.8000000000000007</v>
      </c>
      <c r="AB41" s="11">
        <v>9.8000000000000007</v>
      </c>
      <c r="AC41" s="12"/>
      <c r="AD41" s="11">
        <v>0.9</v>
      </c>
      <c r="AE41" s="11">
        <v>0.6</v>
      </c>
      <c r="AF41" s="11">
        <v>4.7</v>
      </c>
      <c r="AG41" s="11">
        <v>4.8</v>
      </c>
      <c r="AH41" s="11">
        <v>0.6</v>
      </c>
      <c r="AI41" s="11">
        <v>8.8000000000000007</v>
      </c>
      <c r="AJ41" s="11">
        <v>6.6</v>
      </c>
      <c r="AK41" s="11">
        <v>0.7</v>
      </c>
      <c r="AL41" s="11">
        <v>0</v>
      </c>
      <c r="AM41" s="11">
        <v>23.3</v>
      </c>
      <c r="AN41" s="9">
        <v>18.3</v>
      </c>
      <c r="AO41" s="9">
        <v>18.3</v>
      </c>
    </row>
    <row r="42" spans="1:41" ht="5.0999999999999996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1:41" x14ac:dyDescent="0.25">
      <c r="A43" s="9" t="s">
        <v>81</v>
      </c>
      <c r="B43" s="11">
        <v>13.8</v>
      </c>
      <c r="C43" s="11">
        <v>13.1</v>
      </c>
      <c r="D43" s="11">
        <v>13.1</v>
      </c>
      <c r="E43" s="12"/>
      <c r="F43" s="11">
        <v>12.9</v>
      </c>
      <c r="G43" s="11">
        <v>13.8</v>
      </c>
      <c r="H43" s="11">
        <v>13.8</v>
      </c>
      <c r="I43" s="11">
        <v>14.3</v>
      </c>
      <c r="J43" s="11">
        <v>14</v>
      </c>
      <c r="K43" s="11">
        <v>14.3</v>
      </c>
      <c r="L43" s="12"/>
      <c r="M43" s="11">
        <v>3.3</v>
      </c>
      <c r="N43" s="11">
        <v>3.7</v>
      </c>
      <c r="O43" s="11">
        <v>3.7</v>
      </c>
      <c r="P43" s="11">
        <v>3.7</v>
      </c>
      <c r="Q43" s="11">
        <v>3.7</v>
      </c>
      <c r="R43" s="12"/>
      <c r="S43" s="11">
        <v>27.8</v>
      </c>
      <c r="T43" s="11">
        <v>27.8</v>
      </c>
      <c r="U43" s="11">
        <v>29.2</v>
      </c>
      <c r="V43" s="11"/>
      <c r="W43" s="11">
        <v>27.8</v>
      </c>
      <c r="X43" s="13"/>
      <c r="Y43" s="11">
        <v>14.1</v>
      </c>
      <c r="Z43" s="11">
        <v>14.1</v>
      </c>
      <c r="AA43" s="11">
        <v>14.1</v>
      </c>
      <c r="AB43" s="11">
        <v>14.1</v>
      </c>
      <c r="AC43" s="13"/>
      <c r="AD43" s="11">
        <v>23</v>
      </c>
      <c r="AE43" s="11">
        <v>22.8</v>
      </c>
      <c r="AF43" s="11">
        <v>22.5</v>
      </c>
      <c r="AG43" s="11">
        <v>22.5</v>
      </c>
      <c r="AH43" s="11">
        <v>23.7</v>
      </c>
      <c r="AI43" s="11">
        <v>26.9</v>
      </c>
      <c r="AJ43" s="11">
        <v>18.100000000000001</v>
      </c>
      <c r="AK43" s="11">
        <v>18.5</v>
      </c>
      <c r="AL43" s="11">
        <v>23.3</v>
      </c>
      <c r="AM43" s="11">
        <v>0</v>
      </c>
      <c r="AN43" s="11">
        <v>18.8</v>
      </c>
      <c r="AO43" s="11">
        <v>18.8</v>
      </c>
    </row>
    <row r="44" spans="1:41" x14ac:dyDescent="0.25">
      <c r="A44" s="9" t="s">
        <v>82</v>
      </c>
      <c r="B44" s="11">
        <v>3.2</v>
      </c>
      <c r="C44" s="11">
        <v>1.3</v>
      </c>
      <c r="D44" s="11">
        <v>1.3</v>
      </c>
      <c r="E44" s="12"/>
      <c r="F44" s="11">
        <v>0.7</v>
      </c>
      <c r="G44" s="11">
        <v>1</v>
      </c>
      <c r="H44" s="11">
        <v>1</v>
      </c>
      <c r="I44" s="11">
        <v>1.8</v>
      </c>
      <c r="J44" s="11">
        <v>1.3</v>
      </c>
      <c r="K44" s="11">
        <v>1.5</v>
      </c>
      <c r="L44" s="12"/>
      <c r="M44" s="11">
        <v>11.5</v>
      </c>
      <c r="N44" s="11">
        <v>11.9</v>
      </c>
      <c r="O44" s="11">
        <v>11.9</v>
      </c>
      <c r="P44" s="11">
        <v>11.9</v>
      </c>
      <c r="Q44" s="11">
        <v>11.9</v>
      </c>
      <c r="R44" s="12"/>
      <c r="S44" s="11">
        <v>15.2</v>
      </c>
      <c r="T44" s="11">
        <v>15.2</v>
      </c>
      <c r="U44" s="11">
        <v>16.7</v>
      </c>
      <c r="V44" s="11"/>
      <c r="W44" s="11">
        <v>15.2</v>
      </c>
      <c r="X44" s="13"/>
      <c r="Y44" s="11">
        <v>9</v>
      </c>
      <c r="Z44" s="11">
        <v>9</v>
      </c>
      <c r="AA44" s="11">
        <v>9</v>
      </c>
      <c r="AB44" s="11">
        <v>9</v>
      </c>
      <c r="AC44" s="13"/>
      <c r="AD44" s="11">
        <v>17.899999999999999</v>
      </c>
      <c r="AE44" s="11">
        <v>17.7</v>
      </c>
      <c r="AF44" s="11">
        <v>21.1</v>
      </c>
      <c r="AG44" s="11">
        <v>21.1</v>
      </c>
      <c r="AH44" s="11">
        <v>18.600000000000001</v>
      </c>
      <c r="AI44" s="11">
        <v>25.6</v>
      </c>
      <c r="AJ44" s="11">
        <v>19.100000000000001</v>
      </c>
      <c r="AK44" s="11">
        <v>17.5</v>
      </c>
      <c r="AL44" s="11">
        <v>18.3</v>
      </c>
      <c r="AM44" s="11">
        <v>13.2</v>
      </c>
      <c r="AN44" s="11">
        <v>0</v>
      </c>
      <c r="AO44" s="11">
        <v>0</v>
      </c>
    </row>
    <row r="45" spans="1:41" x14ac:dyDescent="0.25">
      <c r="A45" s="9" t="s">
        <v>83</v>
      </c>
      <c r="B45" s="11">
        <v>3.2</v>
      </c>
      <c r="C45" s="11">
        <v>1.3</v>
      </c>
      <c r="D45" s="11">
        <v>1.3</v>
      </c>
      <c r="E45" s="12"/>
      <c r="F45" s="11">
        <v>0.7</v>
      </c>
      <c r="G45" s="11">
        <v>1</v>
      </c>
      <c r="H45" s="11">
        <v>1</v>
      </c>
      <c r="I45" s="11">
        <v>1.8</v>
      </c>
      <c r="J45" s="11">
        <v>1.3</v>
      </c>
      <c r="K45" s="11">
        <v>1.5</v>
      </c>
      <c r="L45" s="12"/>
      <c r="M45" s="11">
        <v>11.5</v>
      </c>
      <c r="N45" s="11">
        <v>11.9</v>
      </c>
      <c r="O45" s="11">
        <v>11.9</v>
      </c>
      <c r="P45" s="11">
        <v>11.9</v>
      </c>
      <c r="Q45" s="11">
        <v>11.9</v>
      </c>
      <c r="R45" s="12"/>
      <c r="S45" s="11">
        <v>15.2</v>
      </c>
      <c r="T45" s="11">
        <v>15.2</v>
      </c>
      <c r="U45" s="11">
        <v>16.7</v>
      </c>
      <c r="V45" s="11"/>
      <c r="W45" s="11">
        <v>15.2</v>
      </c>
      <c r="X45" s="13"/>
      <c r="Y45" s="11">
        <v>9</v>
      </c>
      <c r="Z45" s="11">
        <v>9</v>
      </c>
      <c r="AA45" s="11">
        <v>9</v>
      </c>
      <c r="AB45" s="11">
        <v>9</v>
      </c>
      <c r="AC45" s="13"/>
      <c r="AD45" s="11">
        <v>17.899999999999999</v>
      </c>
      <c r="AE45" s="11">
        <v>17.7</v>
      </c>
      <c r="AF45" s="11">
        <v>21.1</v>
      </c>
      <c r="AG45" s="11">
        <v>21.1</v>
      </c>
      <c r="AH45" s="11">
        <v>18.600000000000001</v>
      </c>
      <c r="AI45" s="11">
        <v>25.6</v>
      </c>
      <c r="AJ45" s="11">
        <v>19.100000000000001</v>
      </c>
      <c r="AK45" s="11">
        <v>17.5</v>
      </c>
      <c r="AL45" s="11">
        <v>18.3</v>
      </c>
      <c r="AM45" s="11">
        <v>13.2</v>
      </c>
      <c r="AN45" s="11">
        <v>0</v>
      </c>
      <c r="AO45" s="11">
        <v>0</v>
      </c>
    </row>
    <row r="46" spans="1:41" ht="5.0999999999999996" customHeight="1" x14ac:dyDescent="0.25">
      <c r="A46" s="10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0"/>
      <c r="AO46" s="10"/>
    </row>
  </sheetData>
  <sheetProtection algorithmName="SHA-512" hashValue="zulyCVPJDZczvmTji7yqCmmVjDK1eK9zX5StA2QV9njyFh5MA+FanVLwnfKUj6Rzhbtg5kgDMUle6KMgSiFBsw==" saltValue="Pq5WGP+QzTrRAZU07Su0xA==" spinCount="100000" sheet="1" objects="1" scenarios="1" selectLockedCells="1" selectUnlockedCells="1"/>
  <mergeCells count="2">
    <mergeCell ref="B1:R1"/>
    <mergeCell ref="B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7" sqref="A7"/>
    </sheetView>
  </sheetViews>
  <sheetFormatPr defaultRowHeight="15" x14ac:dyDescent="0.25"/>
  <cols>
    <col min="1" max="1" width="89.42578125" style="3" customWidth="1"/>
    <col min="2" max="16384" width="9.140625" style="3"/>
  </cols>
  <sheetData>
    <row r="1" spans="1:1" ht="23.25" x14ac:dyDescent="0.25">
      <c r="A1" s="7" t="s">
        <v>75</v>
      </c>
    </row>
    <row r="2" spans="1:1" s="4" customFormat="1" ht="12.75" customHeight="1" x14ac:dyDescent="0.25">
      <c r="A2" s="6"/>
    </row>
    <row r="3" spans="1:1" ht="63" x14ac:dyDescent="0.25">
      <c r="A3" s="5" t="s">
        <v>112</v>
      </c>
    </row>
    <row r="4" spans="1:1" x14ac:dyDescent="0.25">
      <c r="A4" s="2" t="s">
        <v>100</v>
      </c>
    </row>
  </sheetData>
  <sheetProtection algorithmName="SHA-512" hashValue="Dh0JkMqgjvxRb1Eij4j8MRN244v4dT4IrOEw3YsmPsRc/bEuPOl9pccQyQkwqiWOHjyikLD/yGLq1VF5jQR0Fg==" saltValue="Rp9Ph7zEHhTG5GRisJRKpQ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opLeftCell="A25" workbookViewId="0">
      <selection activeCell="A57" sqref="A57"/>
    </sheetView>
  </sheetViews>
  <sheetFormatPr defaultRowHeight="15" x14ac:dyDescent="0.25"/>
  <cols>
    <col min="2" max="2" width="6.42578125" customWidth="1"/>
    <col min="6" max="6" width="5.42578125" style="8" customWidth="1"/>
    <col min="7" max="7" width="9.140625" style="8"/>
    <col min="8" max="8" width="11" customWidth="1"/>
    <col min="10" max="10" width="36.42578125" customWidth="1"/>
  </cols>
  <sheetData>
    <row r="1" spans="1:12" ht="61.5" customHeight="1" x14ac:dyDescent="0.25">
      <c r="A1" s="88"/>
      <c r="B1" s="88"/>
      <c r="C1" s="88"/>
      <c r="D1" s="88"/>
      <c r="E1" s="89" t="s">
        <v>118</v>
      </c>
      <c r="F1" s="89"/>
      <c r="G1" s="89"/>
      <c r="H1" s="89"/>
      <c r="I1" s="89"/>
      <c r="J1" s="89"/>
      <c r="K1" s="89"/>
      <c r="L1" s="89"/>
    </row>
    <row r="2" spans="1:12" ht="26.25" customHeight="1" thickBot="1" x14ac:dyDescent="0.4">
      <c r="A2" s="15" t="s">
        <v>101</v>
      </c>
      <c r="B2" s="16"/>
      <c r="C2" s="57"/>
      <c r="D2" s="57"/>
      <c r="E2" s="57"/>
      <c r="F2" s="57"/>
      <c r="G2" s="57"/>
      <c r="H2" s="57"/>
      <c r="I2" s="25" t="s">
        <v>84</v>
      </c>
      <c r="J2" s="57"/>
      <c r="K2" s="57"/>
      <c r="L2" s="57"/>
    </row>
    <row r="3" spans="1:12" ht="15.75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5.75" x14ac:dyDescent="0.25">
      <c r="A4" s="90" t="s">
        <v>109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2"/>
    </row>
    <row r="5" spans="1:12" ht="15.75" thickBot="1" x14ac:dyDescent="0.3">
      <c r="A5" s="93" t="s">
        <v>108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5"/>
    </row>
    <row r="6" spans="1:12" ht="16.5" thickBot="1" x14ac:dyDescent="0.3">
      <c r="A6" s="96" t="s">
        <v>0</v>
      </c>
      <c r="B6" s="97"/>
      <c r="C6" s="98" t="s">
        <v>87</v>
      </c>
      <c r="D6" s="99"/>
      <c r="E6" s="99"/>
      <c r="F6" s="99"/>
      <c r="G6" s="99"/>
      <c r="H6" s="99"/>
      <c r="I6" s="99"/>
      <c r="J6" s="97"/>
      <c r="K6" s="98" t="s">
        <v>88</v>
      </c>
      <c r="L6" s="100"/>
    </row>
    <row r="7" spans="1:12" s="8" customFormat="1" ht="16.5" thickBot="1" x14ac:dyDescent="0.3">
      <c r="A7" s="81"/>
      <c r="B7" s="82"/>
      <c r="C7" s="83"/>
      <c r="D7" s="84"/>
      <c r="E7" s="84"/>
      <c r="F7" s="84"/>
      <c r="G7" s="84"/>
      <c r="H7" s="84"/>
      <c r="I7" s="84"/>
      <c r="J7" s="85"/>
      <c r="K7" s="86"/>
      <c r="L7" s="87"/>
    </row>
    <row r="8" spans="1:12" s="8" customFormat="1" ht="16.5" thickBot="1" x14ac:dyDescent="0.3">
      <c r="A8" s="81"/>
      <c r="B8" s="82"/>
      <c r="C8" s="83"/>
      <c r="D8" s="84"/>
      <c r="E8" s="84"/>
      <c r="F8" s="84"/>
      <c r="G8" s="84"/>
      <c r="H8" s="84"/>
      <c r="I8" s="84"/>
      <c r="J8" s="85"/>
      <c r="K8" s="86"/>
      <c r="L8" s="87"/>
    </row>
    <row r="9" spans="1:12" ht="16.5" thickBot="1" x14ac:dyDescent="0.3">
      <c r="A9" s="81"/>
      <c r="B9" s="82"/>
      <c r="C9" s="83"/>
      <c r="D9" s="84"/>
      <c r="E9" s="84"/>
      <c r="F9" s="84"/>
      <c r="G9" s="84"/>
      <c r="H9" s="84"/>
      <c r="I9" s="84"/>
      <c r="J9" s="85"/>
      <c r="K9" s="86"/>
      <c r="L9" s="87"/>
    </row>
    <row r="10" spans="1:12" ht="16.5" thickBot="1" x14ac:dyDescent="0.3">
      <c r="A10" s="81"/>
      <c r="B10" s="82"/>
      <c r="C10" s="83"/>
      <c r="D10" s="84"/>
      <c r="E10" s="84"/>
      <c r="F10" s="84"/>
      <c r="G10" s="84"/>
      <c r="H10" s="84"/>
      <c r="I10" s="84"/>
      <c r="J10" s="85"/>
      <c r="K10" s="86"/>
      <c r="L10" s="87"/>
    </row>
    <row r="11" spans="1:12" ht="16.5" thickBot="1" x14ac:dyDescent="0.3">
      <c r="A11" s="81"/>
      <c r="B11" s="82"/>
      <c r="C11" s="83"/>
      <c r="D11" s="84"/>
      <c r="E11" s="84"/>
      <c r="F11" s="84"/>
      <c r="G11" s="84"/>
      <c r="H11" s="84"/>
      <c r="I11" s="84"/>
      <c r="J11" s="85"/>
      <c r="K11" s="86"/>
      <c r="L11" s="87"/>
    </row>
    <row r="12" spans="1:12" ht="16.5" thickBot="1" x14ac:dyDescent="0.3">
      <c r="A12" s="81"/>
      <c r="B12" s="82"/>
      <c r="C12" s="83"/>
      <c r="D12" s="84"/>
      <c r="E12" s="84"/>
      <c r="F12" s="84"/>
      <c r="G12" s="84"/>
      <c r="H12" s="84"/>
      <c r="I12" s="84"/>
      <c r="J12" s="85"/>
      <c r="K12" s="86"/>
      <c r="L12" s="87"/>
    </row>
    <row r="13" spans="1:12" ht="15.75" thickBot="1" x14ac:dyDescent="0.3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17"/>
      <c r="L13" s="17"/>
    </row>
    <row r="14" spans="1:12" ht="16.5" thickBot="1" x14ac:dyDescent="0.3">
      <c r="A14" s="103" t="s">
        <v>89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1">
        <f>SUM(K7:L12)</f>
        <v>0</v>
      </c>
      <c r="L14" s="102"/>
    </row>
    <row r="15" spans="1:12" s="8" customFormat="1" ht="21.75" customHeight="1" x14ac:dyDescent="0.25">
      <c r="A15" s="28" t="s">
        <v>104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2" ht="4.5" customHeight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8"/>
    </row>
    <row r="17" spans="1:12" s="8" customFormat="1" ht="15.75" x14ac:dyDescent="0.25">
      <c r="A17" s="28"/>
      <c r="B17" s="28"/>
      <c r="C17" s="63" t="s">
        <v>107</v>
      </c>
      <c r="D17" s="64"/>
      <c r="E17" s="64"/>
      <c r="F17" s="64"/>
      <c r="G17" s="65"/>
      <c r="H17" s="29" t="s">
        <v>102</v>
      </c>
      <c r="I17" s="29" t="s">
        <v>105</v>
      </c>
      <c r="J17" s="54" t="s">
        <v>103</v>
      </c>
    </row>
    <row r="18" spans="1:12" s="8" customFormat="1" ht="15.75" x14ac:dyDescent="0.25">
      <c r="A18" s="28"/>
      <c r="B18" s="28"/>
      <c r="C18" s="60"/>
      <c r="D18" s="61"/>
      <c r="E18" s="61"/>
      <c r="F18" s="61"/>
      <c r="G18" s="62"/>
      <c r="H18" s="32"/>
      <c r="I18" s="36"/>
      <c r="J18" s="53">
        <f>IF(H18&gt;=0.001,H18*$K$14,I18)</f>
        <v>0</v>
      </c>
    </row>
    <row r="19" spans="1:12" ht="20.25" customHeight="1" x14ac:dyDescent="0.25">
      <c r="A19" s="28"/>
      <c r="B19" s="28"/>
      <c r="C19" s="60"/>
      <c r="D19" s="61"/>
      <c r="E19" s="61"/>
      <c r="F19" s="61"/>
      <c r="G19" s="62"/>
      <c r="H19" s="32"/>
      <c r="I19" s="36"/>
      <c r="J19" s="53">
        <f>IF(H19&gt;=0.001,H19*$K$14,I19)</f>
        <v>0</v>
      </c>
      <c r="K19" s="8"/>
    </row>
    <row r="20" spans="1:12" ht="18.75" customHeight="1" x14ac:dyDescent="0.25">
      <c r="A20" s="39"/>
      <c r="B20" s="39"/>
      <c r="C20" s="39"/>
      <c r="D20" s="39"/>
      <c r="E20" s="31"/>
      <c r="F20" s="31"/>
      <c r="G20" s="31"/>
      <c r="H20" s="31"/>
      <c r="I20" s="31"/>
      <c r="J20" s="52">
        <f>SUM(J18:J19)</f>
        <v>0</v>
      </c>
      <c r="K20" s="8"/>
    </row>
    <row r="21" spans="1:12" s="8" customFormat="1" ht="3.75" customHeight="1" x14ac:dyDescent="0.25">
      <c r="A21" s="39"/>
      <c r="B21" s="39"/>
      <c r="C21" s="39"/>
      <c r="D21" s="39"/>
      <c r="E21" s="31"/>
      <c r="F21" s="31"/>
      <c r="G21" s="31"/>
      <c r="H21" s="31"/>
      <c r="I21" s="31"/>
      <c r="J21" s="33"/>
      <c r="K21" s="33"/>
    </row>
    <row r="22" spans="1:12" ht="6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s="4" customFormat="1" ht="11.25" customHeight="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 s="4" customFormat="1" ht="42.75" customHeight="1" x14ac:dyDescent="0.25">
      <c r="A24" s="59" t="s">
        <v>121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12" s="8" customFormat="1" ht="30" customHeight="1" thickBot="1" x14ac:dyDescent="0.4">
      <c r="A25" s="15" t="s">
        <v>110</v>
      </c>
      <c r="B25" s="16"/>
      <c r="C25" s="57"/>
      <c r="D25" s="57"/>
      <c r="E25" s="57"/>
      <c r="F25" s="57"/>
      <c r="G25" s="57"/>
      <c r="H25" s="58" t="s">
        <v>111</v>
      </c>
      <c r="I25" s="58"/>
      <c r="J25" s="58"/>
      <c r="K25" s="41"/>
      <c r="L25" s="42" t="s">
        <v>91</v>
      </c>
    </row>
    <row r="26" spans="1:12" ht="15.75" thickBot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ht="19.5" thickBot="1" x14ac:dyDescent="0.3">
      <c r="A27" s="66" t="s">
        <v>113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8"/>
    </row>
    <row r="28" spans="1:12" ht="16.5" thickBot="1" x14ac:dyDescent="0.3">
      <c r="A28" s="69" t="s">
        <v>0</v>
      </c>
      <c r="B28" s="70"/>
      <c r="C28" s="71" t="s">
        <v>90</v>
      </c>
      <c r="D28" s="72"/>
      <c r="E28" s="72"/>
      <c r="F28" s="72"/>
      <c r="G28" s="72"/>
      <c r="H28" s="72"/>
      <c r="I28" s="72"/>
      <c r="J28" s="72"/>
      <c r="K28" s="73" t="s">
        <v>91</v>
      </c>
      <c r="L28" s="74"/>
    </row>
    <row r="29" spans="1:12" ht="16.7" customHeight="1" thickBot="1" x14ac:dyDescent="0.3">
      <c r="A29" s="75"/>
      <c r="B29" s="76"/>
      <c r="C29" s="77"/>
      <c r="D29" s="78"/>
      <c r="E29" s="78"/>
      <c r="F29" s="78"/>
      <c r="G29" s="78"/>
      <c r="H29" s="78"/>
      <c r="I29" s="78"/>
      <c r="J29" s="78"/>
      <c r="K29" s="75"/>
      <c r="L29" s="79"/>
    </row>
    <row r="30" spans="1:12" ht="16.7" customHeight="1" thickBot="1" x14ac:dyDescent="0.3">
      <c r="A30" s="75"/>
      <c r="B30" s="76"/>
      <c r="C30" s="77"/>
      <c r="D30" s="78"/>
      <c r="E30" s="78"/>
      <c r="F30" s="78"/>
      <c r="G30" s="78"/>
      <c r="H30" s="78"/>
      <c r="I30" s="78"/>
      <c r="J30" s="78"/>
      <c r="K30" s="75"/>
      <c r="L30" s="79"/>
    </row>
    <row r="31" spans="1:12" ht="16.7" customHeight="1" thickBot="1" x14ac:dyDescent="0.3">
      <c r="A31" s="75"/>
      <c r="B31" s="76"/>
      <c r="C31" s="77"/>
      <c r="D31" s="78"/>
      <c r="E31" s="78"/>
      <c r="F31" s="78"/>
      <c r="G31" s="78"/>
      <c r="H31" s="78"/>
      <c r="I31" s="78"/>
      <c r="J31" s="78"/>
      <c r="K31" s="75"/>
      <c r="L31" s="79"/>
    </row>
    <row r="32" spans="1:12" s="8" customFormat="1" ht="16.7" customHeight="1" thickBot="1" x14ac:dyDescent="0.3">
      <c r="A32" s="75"/>
      <c r="B32" s="76"/>
      <c r="C32" s="77"/>
      <c r="D32" s="78"/>
      <c r="E32" s="78"/>
      <c r="F32" s="78"/>
      <c r="G32" s="78"/>
      <c r="H32" s="78"/>
      <c r="I32" s="78"/>
      <c r="J32" s="78"/>
      <c r="K32" s="75"/>
      <c r="L32" s="79"/>
    </row>
    <row r="33" spans="1:12" s="8" customFormat="1" ht="16.7" customHeight="1" thickBot="1" x14ac:dyDescent="0.3">
      <c r="A33" s="75"/>
      <c r="B33" s="76"/>
      <c r="C33" s="77"/>
      <c r="D33" s="78"/>
      <c r="E33" s="78"/>
      <c r="F33" s="78"/>
      <c r="G33" s="78"/>
      <c r="H33" s="78"/>
      <c r="I33" s="78"/>
      <c r="J33" s="78"/>
      <c r="K33" s="75"/>
      <c r="L33" s="79"/>
    </row>
    <row r="34" spans="1:12" s="8" customFormat="1" ht="16.7" customHeight="1" thickBot="1" x14ac:dyDescent="0.3">
      <c r="A34" s="80"/>
      <c r="B34" s="76"/>
      <c r="C34" s="77"/>
      <c r="D34" s="78"/>
      <c r="E34" s="78"/>
      <c r="F34" s="78"/>
      <c r="G34" s="78"/>
      <c r="H34" s="78"/>
      <c r="I34" s="78"/>
      <c r="J34" s="78"/>
      <c r="K34" s="75"/>
      <c r="L34" s="79"/>
    </row>
    <row r="35" spans="1:12" ht="16.7" customHeight="1" thickBot="1" x14ac:dyDescent="0.3">
      <c r="A35" s="80"/>
      <c r="B35" s="76"/>
      <c r="C35" s="77"/>
      <c r="D35" s="78"/>
      <c r="E35" s="78"/>
      <c r="F35" s="78"/>
      <c r="G35" s="78"/>
      <c r="H35" s="78"/>
      <c r="I35" s="78"/>
      <c r="J35" s="78"/>
      <c r="K35" s="75"/>
      <c r="L35" s="79"/>
    </row>
    <row r="36" spans="1:12" ht="16.7" customHeight="1" thickBot="1" x14ac:dyDescent="0.3">
      <c r="A36" s="80"/>
      <c r="B36" s="76"/>
      <c r="C36" s="77"/>
      <c r="D36" s="78"/>
      <c r="E36" s="78"/>
      <c r="F36" s="78"/>
      <c r="G36" s="78"/>
      <c r="H36" s="78"/>
      <c r="I36" s="78"/>
      <c r="J36" s="78"/>
      <c r="K36" s="75"/>
      <c r="L36" s="79"/>
    </row>
    <row r="37" spans="1:12" ht="16.7" customHeight="1" thickBot="1" x14ac:dyDescent="0.3">
      <c r="A37" s="80"/>
      <c r="B37" s="76"/>
      <c r="C37" s="77"/>
      <c r="D37" s="78"/>
      <c r="E37" s="78"/>
      <c r="F37" s="78"/>
      <c r="G37" s="78"/>
      <c r="H37" s="78"/>
      <c r="I37" s="78"/>
      <c r="J37" s="78"/>
      <c r="K37" s="75"/>
      <c r="L37" s="79"/>
    </row>
    <row r="38" spans="1:12" ht="16.7" customHeight="1" thickBot="1" x14ac:dyDescent="0.3">
      <c r="A38" s="80"/>
      <c r="B38" s="76"/>
      <c r="C38" s="77"/>
      <c r="D38" s="78"/>
      <c r="E38" s="78"/>
      <c r="F38" s="78"/>
      <c r="G38" s="78"/>
      <c r="H38" s="78"/>
      <c r="I38" s="78"/>
      <c r="J38" s="78"/>
      <c r="K38" s="75"/>
      <c r="L38" s="79"/>
    </row>
    <row r="39" spans="1:12" ht="16.7" customHeight="1" thickBot="1" x14ac:dyDescent="0.3">
      <c r="A39" s="80"/>
      <c r="B39" s="76"/>
      <c r="C39" s="77"/>
      <c r="D39" s="78"/>
      <c r="E39" s="78"/>
      <c r="F39" s="78"/>
      <c r="G39" s="78"/>
      <c r="H39" s="78"/>
      <c r="I39" s="78"/>
      <c r="J39" s="78"/>
      <c r="K39" s="75"/>
      <c r="L39" s="79"/>
    </row>
    <row r="40" spans="1:12" ht="16.7" customHeight="1" thickBot="1" x14ac:dyDescent="0.3">
      <c r="A40" s="80"/>
      <c r="B40" s="76"/>
      <c r="C40" s="77"/>
      <c r="D40" s="78"/>
      <c r="E40" s="78"/>
      <c r="F40" s="78"/>
      <c r="G40" s="78"/>
      <c r="H40" s="78"/>
      <c r="I40" s="78"/>
      <c r="J40" s="78"/>
      <c r="K40" s="75"/>
      <c r="L40" s="79"/>
    </row>
    <row r="41" spans="1:12" ht="16.7" customHeight="1" thickBot="1" x14ac:dyDescent="0.3">
      <c r="A41" s="80"/>
      <c r="B41" s="76"/>
      <c r="C41" s="77"/>
      <c r="D41" s="78"/>
      <c r="E41" s="78"/>
      <c r="F41" s="78"/>
      <c r="G41" s="78"/>
      <c r="H41" s="78"/>
      <c r="I41" s="78"/>
      <c r="J41" s="78"/>
      <c r="K41" s="75"/>
      <c r="L41" s="79"/>
    </row>
    <row r="42" spans="1:12" ht="16.7" customHeight="1" thickBot="1" x14ac:dyDescent="0.3">
      <c r="A42" s="80"/>
      <c r="B42" s="76"/>
      <c r="C42" s="77"/>
      <c r="D42" s="78"/>
      <c r="E42" s="78"/>
      <c r="F42" s="78"/>
      <c r="G42" s="78"/>
      <c r="H42" s="78"/>
      <c r="I42" s="78"/>
      <c r="J42" s="78"/>
      <c r="K42" s="75"/>
      <c r="L42" s="79"/>
    </row>
    <row r="43" spans="1:12" ht="16.7" customHeight="1" thickBot="1" x14ac:dyDescent="0.3">
      <c r="A43" s="80"/>
      <c r="B43" s="76"/>
      <c r="C43" s="77"/>
      <c r="D43" s="78"/>
      <c r="E43" s="78"/>
      <c r="F43" s="78"/>
      <c r="G43" s="78"/>
      <c r="H43" s="78"/>
      <c r="I43" s="78"/>
      <c r="J43" s="78"/>
      <c r="K43" s="75"/>
      <c r="L43" s="79"/>
    </row>
    <row r="44" spans="1:12" ht="16.7" customHeight="1" thickBot="1" x14ac:dyDescent="0.3">
      <c r="A44" s="80"/>
      <c r="B44" s="76"/>
      <c r="C44" s="77"/>
      <c r="D44" s="78"/>
      <c r="E44" s="78"/>
      <c r="F44" s="78"/>
      <c r="G44" s="78"/>
      <c r="H44" s="78"/>
      <c r="I44" s="78"/>
      <c r="J44" s="78"/>
      <c r="K44" s="75"/>
      <c r="L44" s="79"/>
    </row>
    <row r="45" spans="1:12" ht="16.7" customHeight="1" thickBot="1" x14ac:dyDescent="0.3">
      <c r="A45" s="80"/>
      <c r="B45" s="76"/>
      <c r="C45" s="77"/>
      <c r="D45" s="78"/>
      <c r="E45" s="78"/>
      <c r="F45" s="78"/>
      <c r="G45" s="78"/>
      <c r="H45" s="78"/>
      <c r="I45" s="78"/>
      <c r="J45" s="78"/>
      <c r="K45" s="75"/>
      <c r="L45" s="79"/>
    </row>
    <row r="46" spans="1:12" ht="16.7" customHeight="1" thickBot="1" x14ac:dyDescent="0.3">
      <c r="A46" s="80"/>
      <c r="B46" s="76"/>
      <c r="C46" s="77"/>
      <c r="D46" s="78"/>
      <c r="E46" s="78"/>
      <c r="F46" s="78"/>
      <c r="G46" s="78"/>
      <c r="H46" s="78"/>
      <c r="I46" s="78"/>
      <c r="J46" s="78"/>
      <c r="K46" s="75"/>
      <c r="L46" s="79"/>
    </row>
    <row r="47" spans="1:12" ht="16.7" customHeight="1" thickBot="1" x14ac:dyDescent="0.3">
      <c r="A47" s="80"/>
      <c r="B47" s="76"/>
      <c r="C47" s="77"/>
      <c r="D47" s="78"/>
      <c r="E47" s="78"/>
      <c r="F47" s="78"/>
      <c r="G47" s="78"/>
      <c r="H47" s="78"/>
      <c r="I47" s="78"/>
      <c r="J47" s="78"/>
      <c r="K47" s="75"/>
      <c r="L47" s="79"/>
    </row>
    <row r="48" spans="1:12" ht="16.7" customHeight="1" thickBot="1" x14ac:dyDescent="0.3">
      <c r="A48" s="80"/>
      <c r="B48" s="76"/>
      <c r="C48" s="77"/>
      <c r="D48" s="78"/>
      <c r="E48" s="78"/>
      <c r="F48" s="78"/>
      <c r="G48" s="78"/>
      <c r="H48" s="78"/>
      <c r="I48" s="78"/>
      <c r="J48" s="78"/>
      <c r="K48" s="75"/>
      <c r="L48" s="79"/>
    </row>
    <row r="49" spans="1:12" ht="16.7" customHeight="1" thickBot="1" x14ac:dyDescent="0.3">
      <c r="A49" s="80"/>
      <c r="B49" s="76"/>
      <c r="C49" s="77"/>
      <c r="D49" s="78"/>
      <c r="E49" s="78"/>
      <c r="F49" s="78"/>
      <c r="G49" s="78"/>
      <c r="H49" s="78"/>
      <c r="I49" s="78"/>
      <c r="J49" s="78"/>
      <c r="K49" s="75"/>
      <c r="L49" s="79"/>
    </row>
    <row r="50" spans="1:12" ht="16.7" customHeight="1" thickBot="1" x14ac:dyDescent="0.3">
      <c r="A50" s="80"/>
      <c r="B50" s="76"/>
      <c r="C50" s="77"/>
      <c r="D50" s="78"/>
      <c r="E50" s="78"/>
      <c r="F50" s="78"/>
      <c r="G50" s="78"/>
      <c r="H50" s="78"/>
      <c r="I50" s="78"/>
      <c r="J50" s="78"/>
      <c r="K50" s="75"/>
      <c r="L50" s="79"/>
    </row>
    <row r="51" spans="1:12" s="8" customFormat="1" ht="16.7" customHeight="1" thickBot="1" x14ac:dyDescent="0.3">
      <c r="A51" s="75"/>
      <c r="B51" s="76"/>
      <c r="C51" s="77"/>
      <c r="D51" s="78"/>
      <c r="E51" s="78"/>
      <c r="F51" s="78"/>
      <c r="G51" s="78"/>
      <c r="H51" s="78"/>
      <c r="I51" s="78"/>
      <c r="J51" s="78"/>
      <c r="K51" s="75"/>
      <c r="L51" s="79"/>
    </row>
    <row r="52" spans="1:12" ht="16.7" customHeight="1" thickBot="1" x14ac:dyDescent="0.3">
      <c r="A52" s="17"/>
      <c r="B52" s="17"/>
      <c r="C52" s="17"/>
      <c r="D52" s="17"/>
      <c r="E52" s="17"/>
      <c r="F52" s="17"/>
      <c r="G52" s="17"/>
      <c r="H52" s="17"/>
      <c r="I52" s="103" t="s">
        <v>92</v>
      </c>
      <c r="J52" s="103"/>
      <c r="K52" s="111">
        <f>SUM(K29:L51)</f>
        <v>0</v>
      </c>
      <c r="L52" s="112"/>
    </row>
    <row r="53" spans="1:12" ht="16.7" customHeight="1" thickBo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4" t="s">
        <v>93</v>
      </c>
      <c r="K53" s="113">
        <v>0.53500000000000003</v>
      </c>
      <c r="L53" s="114"/>
    </row>
    <row r="54" spans="1:12" ht="16.7" customHeight="1" thickBot="1" x14ac:dyDescent="0.3">
      <c r="A54" s="103" t="s">
        <v>97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7">
        <f>K52*K53</f>
        <v>0</v>
      </c>
      <c r="L54" s="108"/>
    </row>
    <row r="55" spans="1:12" s="8" customFormat="1" ht="7.5" customHeight="1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40"/>
      <c r="L55" s="40"/>
    </row>
    <row r="56" spans="1:12" ht="15.75" x14ac:dyDescent="0.25">
      <c r="A56" s="28" t="s">
        <v>104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8"/>
    </row>
    <row r="57" spans="1:12" ht="7.5" customHeight="1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8"/>
    </row>
    <row r="58" spans="1:12" ht="15.75" x14ac:dyDescent="0.25">
      <c r="A58" s="28"/>
      <c r="B58" s="28"/>
      <c r="C58" s="63" t="s">
        <v>98</v>
      </c>
      <c r="D58" s="64"/>
      <c r="E58" s="64"/>
      <c r="F58" s="64"/>
      <c r="G58" s="65"/>
      <c r="H58" s="29" t="s">
        <v>102</v>
      </c>
      <c r="I58" s="29" t="s">
        <v>105</v>
      </c>
      <c r="J58" s="54" t="s">
        <v>103</v>
      </c>
      <c r="K58" s="8"/>
    </row>
    <row r="59" spans="1:12" ht="16.7" customHeight="1" x14ac:dyDescent="0.25">
      <c r="A59" s="28"/>
      <c r="B59" s="28"/>
      <c r="C59" s="60"/>
      <c r="D59" s="61"/>
      <c r="E59" s="61"/>
      <c r="F59" s="61"/>
      <c r="G59" s="62"/>
      <c r="H59" s="32"/>
      <c r="I59" s="36"/>
      <c r="J59" s="53">
        <f>IF(H59&gt;=0.001,H59*$K$54,I59)</f>
        <v>0</v>
      </c>
      <c r="K59" s="8"/>
    </row>
    <row r="60" spans="1:12" ht="16.7" customHeight="1" x14ac:dyDescent="0.25">
      <c r="A60" s="28"/>
      <c r="B60" s="28"/>
      <c r="C60" s="60"/>
      <c r="D60" s="61"/>
      <c r="E60" s="61"/>
      <c r="F60" s="61"/>
      <c r="G60" s="62"/>
      <c r="H60" s="32"/>
      <c r="I60" s="36"/>
      <c r="J60" s="53">
        <f>IF(H60&gt;=0.001,H60*$K$54,I60)</f>
        <v>0</v>
      </c>
      <c r="K60" s="8"/>
    </row>
    <row r="61" spans="1:12" ht="16.7" customHeight="1" x14ac:dyDescent="0.25">
      <c r="A61" s="39"/>
      <c r="B61" s="39"/>
      <c r="C61" s="39"/>
      <c r="D61" s="39"/>
      <c r="E61" s="31"/>
      <c r="F61" s="31"/>
      <c r="G61" s="31"/>
      <c r="H61" s="31"/>
      <c r="I61" s="31"/>
      <c r="J61" s="52">
        <f>SUM(J59:J60)</f>
        <v>0</v>
      </c>
      <c r="K61" s="8"/>
    </row>
    <row r="62" spans="1:12" ht="15.75" thickBot="1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2" ht="21" thickBot="1" x14ac:dyDescent="0.35">
      <c r="A63" s="115" t="s">
        <v>94</v>
      </c>
      <c r="B63" s="103"/>
      <c r="C63" s="103"/>
      <c r="D63" s="103"/>
      <c r="E63" s="103"/>
      <c r="F63" s="103"/>
      <c r="G63" s="103"/>
      <c r="H63" s="103"/>
      <c r="I63" s="103"/>
      <c r="J63" s="116"/>
      <c r="K63" s="109">
        <f>K54+K14</f>
        <v>0</v>
      </c>
      <c r="L63" s="110"/>
    </row>
    <row r="64" spans="1:12" ht="22.5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7"/>
      <c r="L64" s="17"/>
    </row>
    <row r="65" spans="1:12" ht="16.5" thickBot="1" x14ac:dyDescent="0.3">
      <c r="A65" s="20"/>
      <c r="B65" s="20"/>
      <c r="C65" s="20"/>
      <c r="D65" s="17"/>
      <c r="E65" s="21"/>
      <c r="F65" s="21"/>
      <c r="G65" s="19"/>
      <c r="H65" s="106"/>
      <c r="I65" s="106"/>
      <c r="J65" s="106"/>
      <c r="K65" s="17"/>
      <c r="L65" s="22"/>
    </row>
    <row r="66" spans="1:12" ht="15.75" x14ac:dyDescent="0.25">
      <c r="A66" s="105" t="s">
        <v>95</v>
      </c>
      <c r="B66" s="105"/>
      <c r="C66" s="105"/>
      <c r="D66" s="17"/>
      <c r="E66" s="15" t="s">
        <v>0</v>
      </c>
      <c r="F66" s="15"/>
      <c r="G66" s="15"/>
      <c r="H66" s="105" t="s">
        <v>96</v>
      </c>
      <c r="I66" s="105"/>
      <c r="J66" s="105"/>
      <c r="K66" s="17"/>
      <c r="L66" s="15" t="s">
        <v>0</v>
      </c>
    </row>
    <row r="67" spans="1:12" x14ac:dyDescent="0.25">
      <c r="A67" s="104" t="s">
        <v>117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</row>
  </sheetData>
  <sheetProtection algorithmName="SHA-512" hashValue="aSqlzwrrOdsub5AvKtpOoSKqCzAKgcXWAu2bNgQwXmhOb1NP6fTzqATZO73gcrjABJzCLwQq1GvgNzlKQSLYOg==" saltValue="o5lIUG5JoSPdfAexuYDjDw==" spinCount="100000" sheet="1" objects="1" scenarios="1"/>
  <mergeCells count="123">
    <mergeCell ref="A49:B49"/>
    <mergeCell ref="C49:J49"/>
    <mergeCell ref="K49:L49"/>
    <mergeCell ref="A50:B50"/>
    <mergeCell ref="C50:J50"/>
    <mergeCell ref="K50:L50"/>
    <mergeCell ref="A67:L67"/>
    <mergeCell ref="A54:J54"/>
    <mergeCell ref="H66:J66"/>
    <mergeCell ref="H65:J65"/>
    <mergeCell ref="K54:L54"/>
    <mergeCell ref="K63:L63"/>
    <mergeCell ref="A66:C66"/>
    <mergeCell ref="A51:B51"/>
    <mergeCell ref="C51:J51"/>
    <mergeCell ref="K51:L51"/>
    <mergeCell ref="I52:J52"/>
    <mergeCell ref="K52:L52"/>
    <mergeCell ref="K53:L53"/>
    <mergeCell ref="A63:J63"/>
    <mergeCell ref="C58:G58"/>
    <mergeCell ref="C59:G59"/>
    <mergeCell ref="A47:B47"/>
    <mergeCell ref="C47:J47"/>
    <mergeCell ref="K47:L47"/>
    <mergeCell ref="A48:B48"/>
    <mergeCell ref="C48:J48"/>
    <mergeCell ref="K48:L48"/>
    <mergeCell ref="A45:B45"/>
    <mergeCell ref="C45:J45"/>
    <mergeCell ref="K45:L45"/>
    <mergeCell ref="A46:B46"/>
    <mergeCell ref="C46:J46"/>
    <mergeCell ref="K46:L46"/>
    <mergeCell ref="C36:J36"/>
    <mergeCell ref="K36:L36"/>
    <mergeCell ref="A43:B43"/>
    <mergeCell ref="C43:J43"/>
    <mergeCell ref="K43:L43"/>
    <mergeCell ref="A44:B44"/>
    <mergeCell ref="C44:J44"/>
    <mergeCell ref="K44:L44"/>
    <mergeCell ref="A38:B38"/>
    <mergeCell ref="C38:J38"/>
    <mergeCell ref="K38:L38"/>
    <mergeCell ref="A42:B42"/>
    <mergeCell ref="C42:J42"/>
    <mergeCell ref="K42:L42"/>
    <mergeCell ref="C39:J39"/>
    <mergeCell ref="C40:J40"/>
    <mergeCell ref="C41:J41"/>
    <mergeCell ref="K39:L39"/>
    <mergeCell ref="K40:L40"/>
    <mergeCell ref="K41:L41"/>
    <mergeCell ref="A12:B12"/>
    <mergeCell ref="C12:J12"/>
    <mergeCell ref="K12:L12"/>
    <mergeCell ref="A13:J13"/>
    <mergeCell ref="K14:L14"/>
    <mergeCell ref="A14:J14"/>
    <mergeCell ref="A10:B10"/>
    <mergeCell ref="C10:J10"/>
    <mergeCell ref="K10:L10"/>
    <mergeCell ref="A11:B11"/>
    <mergeCell ref="C11:J11"/>
    <mergeCell ref="K11:L11"/>
    <mergeCell ref="C2:H2"/>
    <mergeCell ref="A1:D1"/>
    <mergeCell ref="E1:L1"/>
    <mergeCell ref="J2:L2"/>
    <mergeCell ref="A4:L4"/>
    <mergeCell ref="A5:L5"/>
    <mergeCell ref="A6:B6"/>
    <mergeCell ref="C6:J6"/>
    <mergeCell ref="K6:L6"/>
    <mergeCell ref="A7:B7"/>
    <mergeCell ref="C7:J7"/>
    <mergeCell ref="K7:L7"/>
    <mergeCell ref="A8:B8"/>
    <mergeCell ref="C8:J8"/>
    <mergeCell ref="K8:L8"/>
    <mergeCell ref="A39:B39"/>
    <mergeCell ref="A40:B40"/>
    <mergeCell ref="A41:B41"/>
    <mergeCell ref="A32:B32"/>
    <mergeCell ref="C32:J32"/>
    <mergeCell ref="K32:L32"/>
    <mergeCell ref="A33:B33"/>
    <mergeCell ref="C33:J33"/>
    <mergeCell ref="K33:L33"/>
    <mergeCell ref="A30:B30"/>
    <mergeCell ref="C30:J30"/>
    <mergeCell ref="K30:L30"/>
    <mergeCell ref="A31:B31"/>
    <mergeCell ref="C31:J31"/>
    <mergeCell ref="K31:L31"/>
    <mergeCell ref="A9:B9"/>
    <mergeCell ref="C9:J9"/>
    <mergeCell ref="K9:L9"/>
    <mergeCell ref="C25:G25"/>
    <mergeCell ref="H25:J25"/>
    <mergeCell ref="A24:L24"/>
    <mergeCell ref="C60:G60"/>
    <mergeCell ref="C17:G17"/>
    <mergeCell ref="C18:G18"/>
    <mergeCell ref="C19:G19"/>
    <mergeCell ref="A27:L27"/>
    <mergeCell ref="A28:B28"/>
    <mergeCell ref="C28:J28"/>
    <mergeCell ref="K28:L28"/>
    <mergeCell ref="A29:B29"/>
    <mergeCell ref="C29:J29"/>
    <mergeCell ref="K29:L29"/>
    <mergeCell ref="A37:B37"/>
    <mergeCell ref="C37:J37"/>
    <mergeCell ref="K37:L37"/>
    <mergeCell ref="A34:B34"/>
    <mergeCell ref="C34:J34"/>
    <mergeCell ref="K34:L34"/>
    <mergeCell ref="A35:B35"/>
    <mergeCell ref="C35:J35"/>
    <mergeCell ref="K35:L35"/>
    <mergeCell ref="A36:B36"/>
  </mergeCells>
  <pageMargins left="0.7" right="0.7" top="0.25" bottom="0" header="0.3" footer="0.3"/>
  <pageSetup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showGridLines="0" tabSelected="1" workbookViewId="0">
      <selection activeCell="C14" sqref="C14:J14"/>
    </sheetView>
  </sheetViews>
  <sheetFormatPr defaultRowHeight="15" x14ac:dyDescent="0.25"/>
  <cols>
    <col min="1" max="2" width="9.140625" style="8"/>
    <col min="3" max="3" width="13.5703125" style="8" customWidth="1"/>
    <col min="4" max="5" width="9.140625" style="8"/>
    <col min="6" max="6" width="5.42578125" style="8" customWidth="1"/>
    <col min="7" max="7" width="9.140625" style="8"/>
    <col min="8" max="8" width="11.140625" style="8" customWidth="1"/>
    <col min="9" max="9" width="9.140625" style="8"/>
    <col min="10" max="10" width="28.42578125" style="8" customWidth="1"/>
    <col min="11" max="16384" width="9.140625" style="8"/>
  </cols>
  <sheetData>
    <row r="1" spans="1:12" ht="73.5" customHeight="1" x14ac:dyDescent="0.25">
      <c r="A1" s="44"/>
      <c r="B1" s="44"/>
      <c r="C1" s="89" t="s">
        <v>116</v>
      </c>
      <c r="D1" s="89"/>
      <c r="E1" s="89"/>
      <c r="F1" s="89"/>
      <c r="G1" s="89"/>
      <c r="H1" s="89"/>
      <c r="I1" s="89"/>
      <c r="J1" s="89"/>
      <c r="K1" s="89"/>
      <c r="L1" s="89"/>
    </row>
    <row r="2" spans="1:12" ht="42.75" customHeight="1" x14ac:dyDescent="0.25">
      <c r="A2" s="117" t="s">
        <v>120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ht="21.75" thickBot="1" x14ac:dyDescent="0.4">
      <c r="A3" s="15" t="s">
        <v>101</v>
      </c>
      <c r="B3" s="16"/>
      <c r="C3" s="57"/>
      <c r="D3" s="57"/>
      <c r="E3" s="57"/>
      <c r="F3" s="57"/>
      <c r="G3" s="57"/>
      <c r="H3" s="57"/>
      <c r="I3" s="25" t="s">
        <v>84</v>
      </c>
      <c r="J3" s="57"/>
      <c r="K3" s="57"/>
      <c r="L3" s="57"/>
    </row>
    <row r="4" spans="1:12" ht="26.25" customHeight="1" thickBot="1" x14ac:dyDescent="0.4">
      <c r="A4" s="15" t="s">
        <v>110</v>
      </c>
      <c r="B4" s="16"/>
      <c r="C4" s="57"/>
      <c r="D4" s="57"/>
      <c r="E4" s="57"/>
      <c r="F4" s="57"/>
      <c r="G4" s="57"/>
      <c r="H4" s="58" t="s">
        <v>111</v>
      </c>
      <c r="I4" s="58"/>
      <c r="J4" s="58"/>
      <c r="K4" s="41"/>
      <c r="L4" s="42" t="s">
        <v>91</v>
      </c>
    </row>
    <row r="5" spans="1:12" s="51" customFormat="1" ht="8.25" customHeight="1" thickBot="1" x14ac:dyDescent="0.4">
      <c r="A5" s="45"/>
      <c r="B5" s="46"/>
      <c r="C5" s="47"/>
      <c r="D5" s="47"/>
      <c r="E5" s="47"/>
      <c r="F5" s="47"/>
      <c r="G5" s="47"/>
      <c r="H5" s="48"/>
      <c r="I5" s="48"/>
      <c r="J5" s="48"/>
      <c r="K5" s="49"/>
      <c r="L5" s="50"/>
    </row>
    <row r="6" spans="1:12" ht="27" customHeight="1" thickBot="1" x14ac:dyDescent="0.3">
      <c r="A6" s="66" t="s">
        <v>114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8"/>
    </row>
    <row r="7" spans="1:12" ht="16.5" thickBot="1" x14ac:dyDescent="0.3">
      <c r="A7" s="69" t="s">
        <v>0</v>
      </c>
      <c r="B7" s="70"/>
      <c r="C7" s="71" t="s">
        <v>90</v>
      </c>
      <c r="D7" s="72"/>
      <c r="E7" s="72"/>
      <c r="F7" s="72"/>
      <c r="G7" s="72"/>
      <c r="H7" s="72"/>
      <c r="I7" s="72"/>
      <c r="J7" s="72"/>
      <c r="K7" s="73" t="s">
        <v>91</v>
      </c>
      <c r="L7" s="74"/>
    </row>
    <row r="8" spans="1:12" ht="16.5" thickBot="1" x14ac:dyDescent="0.3">
      <c r="A8" s="80"/>
      <c r="B8" s="76"/>
      <c r="C8" s="77"/>
      <c r="D8" s="78"/>
      <c r="E8" s="78"/>
      <c r="F8" s="78"/>
      <c r="G8" s="78"/>
      <c r="H8" s="78"/>
      <c r="I8" s="78"/>
      <c r="J8" s="78"/>
      <c r="K8" s="75"/>
      <c r="L8" s="79"/>
    </row>
    <row r="9" spans="1:12" ht="16.5" thickBot="1" x14ac:dyDescent="0.3">
      <c r="A9" s="80"/>
      <c r="B9" s="76"/>
      <c r="C9" s="77"/>
      <c r="D9" s="78"/>
      <c r="E9" s="78"/>
      <c r="F9" s="78"/>
      <c r="G9" s="78"/>
      <c r="H9" s="78"/>
      <c r="I9" s="78"/>
      <c r="J9" s="78"/>
      <c r="K9" s="75"/>
      <c r="L9" s="79"/>
    </row>
    <row r="10" spans="1:12" ht="16.5" thickBot="1" x14ac:dyDescent="0.3">
      <c r="A10" s="80"/>
      <c r="B10" s="76"/>
      <c r="C10" s="77"/>
      <c r="D10" s="78"/>
      <c r="E10" s="78"/>
      <c r="F10" s="78"/>
      <c r="G10" s="78"/>
      <c r="H10" s="78"/>
      <c r="I10" s="78"/>
      <c r="J10" s="78"/>
      <c r="K10" s="75"/>
      <c r="L10" s="79"/>
    </row>
    <row r="11" spans="1:12" ht="16.5" thickBot="1" x14ac:dyDescent="0.3">
      <c r="A11" s="80"/>
      <c r="B11" s="76"/>
      <c r="C11" s="77"/>
      <c r="D11" s="78"/>
      <c r="E11" s="78"/>
      <c r="F11" s="78"/>
      <c r="G11" s="78"/>
      <c r="H11" s="78"/>
      <c r="I11" s="78"/>
      <c r="J11" s="78"/>
      <c r="K11" s="75"/>
      <c r="L11" s="79"/>
    </row>
    <row r="12" spans="1:12" ht="16.5" thickBot="1" x14ac:dyDescent="0.3">
      <c r="A12" s="80"/>
      <c r="B12" s="76"/>
      <c r="C12" s="77"/>
      <c r="D12" s="78"/>
      <c r="E12" s="78"/>
      <c r="F12" s="78"/>
      <c r="G12" s="78"/>
      <c r="H12" s="78"/>
      <c r="I12" s="78"/>
      <c r="J12" s="78"/>
      <c r="K12" s="75"/>
      <c r="L12" s="79"/>
    </row>
    <row r="13" spans="1:12" ht="16.5" thickBot="1" x14ac:dyDescent="0.3">
      <c r="A13" s="80"/>
      <c r="B13" s="76"/>
      <c r="C13" s="77"/>
      <c r="D13" s="78"/>
      <c r="E13" s="78"/>
      <c r="F13" s="78"/>
      <c r="G13" s="78"/>
      <c r="H13" s="78"/>
      <c r="I13" s="78"/>
      <c r="J13" s="78"/>
      <c r="K13" s="75"/>
      <c r="L13" s="79"/>
    </row>
    <row r="14" spans="1:12" ht="16.5" thickBot="1" x14ac:dyDescent="0.3">
      <c r="A14" s="80"/>
      <c r="B14" s="76"/>
      <c r="C14" s="77"/>
      <c r="D14" s="78"/>
      <c r="E14" s="78"/>
      <c r="F14" s="78"/>
      <c r="G14" s="78"/>
      <c r="H14" s="78"/>
      <c r="I14" s="78"/>
      <c r="J14" s="78"/>
      <c r="K14" s="75"/>
      <c r="L14" s="79"/>
    </row>
    <row r="15" spans="1:12" ht="16.5" thickBot="1" x14ac:dyDescent="0.3">
      <c r="A15" s="80"/>
      <c r="B15" s="76"/>
      <c r="C15" s="77"/>
      <c r="D15" s="78"/>
      <c r="E15" s="78"/>
      <c r="F15" s="78"/>
      <c r="G15" s="78"/>
      <c r="H15" s="78"/>
      <c r="I15" s="78"/>
      <c r="J15" s="78"/>
      <c r="K15" s="75"/>
      <c r="L15" s="79"/>
    </row>
    <row r="16" spans="1:12" ht="16.5" thickBot="1" x14ac:dyDescent="0.3">
      <c r="A16" s="80"/>
      <c r="B16" s="76"/>
      <c r="C16" s="77"/>
      <c r="D16" s="78"/>
      <c r="E16" s="78"/>
      <c r="F16" s="78"/>
      <c r="G16" s="78"/>
      <c r="H16" s="78"/>
      <c r="I16" s="78"/>
      <c r="J16" s="78"/>
      <c r="K16" s="75"/>
      <c r="L16" s="79"/>
    </row>
    <row r="17" spans="1:12" ht="16.5" thickBot="1" x14ac:dyDescent="0.3">
      <c r="A17" s="80"/>
      <c r="B17" s="76"/>
      <c r="C17" s="77"/>
      <c r="D17" s="78"/>
      <c r="E17" s="78"/>
      <c r="F17" s="78"/>
      <c r="G17" s="78"/>
      <c r="H17" s="78"/>
      <c r="I17" s="78"/>
      <c r="J17" s="78"/>
      <c r="K17" s="75"/>
      <c r="L17" s="79"/>
    </row>
    <row r="18" spans="1:12" ht="16.5" thickBot="1" x14ac:dyDescent="0.3">
      <c r="A18" s="80"/>
      <c r="B18" s="76"/>
      <c r="C18" s="77"/>
      <c r="D18" s="78"/>
      <c r="E18" s="78"/>
      <c r="F18" s="78"/>
      <c r="G18" s="78"/>
      <c r="H18" s="78"/>
      <c r="I18" s="78"/>
      <c r="J18" s="78"/>
      <c r="K18" s="75"/>
      <c r="L18" s="79"/>
    </row>
    <row r="19" spans="1:12" ht="16.5" thickBot="1" x14ac:dyDescent="0.3">
      <c r="A19" s="80"/>
      <c r="B19" s="76"/>
      <c r="C19" s="77"/>
      <c r="D19" s="78"/>
      <c r="E19" s="78"/>
      <c r="F19" s="78"/>
      <c r="G19" s="78"/>
      <c r="H19" s="78"/>
      <c r="I19" s="78"/>
      <c r="J19" s="78"/>
      <c r="K19" s="75"/>
      <c r="L19" s="79"/>
    </row>
    <row r="20" spans="1:12" ht="16.5" thickBot="1" x14ac:dyDescent="0.3">
      <c r="A20" s="80"/>
      <c r="B20" s="76"/>
      <c r="C20" s="77"/>
      <c r="D20" s="78"/>
      <c r="E20" s="78"/>
      <c r="F20" s="78"/>
      <c r="G20" s="78"/>
      <c r="H20" s="78"/>
      <c r="I20" s="78"/>
      <c r="J20" s="78"/>
      <c r="K20" s="75"/>
      <c r="L20" s="79"/>
    </row>
    <row r="21" spans="1:12" ht="16.5" thickBot="1" x14ac:dyDescent="0.3">
      <c r="A21" s="80"/>
      <c r="B21" s="76"/>
      <c r="C21" s="77"/>
      <c r="D21" s="78"/>
      <c r="E21" s="78"/>
      <c r="F21" s="78"/>
      <c r="G21" s="78"/>
      <c r="H21" s="78"/>
      <c r="I21" s="78"/>
      <c r="J21" s="78"/>
      <c r="K21" s="75"/>
      <c r="L21" s="79"/>
    </row>
    <row r="22" spans="1:12" ht="16.5" thickBot="1" x14ac:dyDescent="0.3">
      <c r="A22" s="80"/>
      <c r="B22" s="76"/>
      <c r="C22" s="77"/>
      <c r="D22" s="78"/>
      <c r="E22" s="78"/>
      <c r="F22" s="78"/>
      <c r="G22" s="78"/>
      <c r="H22" s="78"/>
      <c r="I22" s="78"/>
      <c r="J22" s="78"/>
      <c r="K22" s="75"/>
      <c r="L22" s="79"/>
    </row>
    <row r="23" spans="1:12" ht="16.5" thickBot="1" x14ac:dyDescent="0.3">
      <c r="A23" s="80"/>
      <c r="B23" s="76"/>
      <c r="C23" s="77"/>
      <c r="D23" s="78"/>
      <c r="E23" s="78"/>
      <c r="F23" s="78"/>
      <c r="G23" s="78"/>
      <c r="H23" s="78"/>
      <c r="I23" s="78"/>
      <c r="J23" s="78"/>
      <c r="K23" s="75"/>
      <c r="L23" s="79"/>
    </row>
    <row r="24" spans="1:12" ht="16.5" thickBot="1" x14ac:dyDescent="0.3">
      <c r="A24" s="80"/>
      <c r="B24" s="76"/>
      <c r="C24" s="77"/>
      <c r="D24" s="78"/>
      <c r="E24" s="78"/>
      <c r="F24" s="78"/>
      <c r="G24" s="78"/>
      <c r="H24" s="78"/>
      <c r="I24" s="78"/>
      <c r="J24" s="78"/>
      <c r="K24" s="75"/>
      <c r="L24" s="79"/>
    </row>
    <row r="25" spans="1:12" ht="16.5" thickBot="1" x14ac:dyDescent="0.3">
      <c r="A25" s="80"/>
      <c r="B25" s="76"/>
      <c r="C25" s="77"/>
      <c r="D25" s="78"/>
      <c r="E25" s="78"/>
      <c r="F25" s="78"/>
      <c r="G25" s="78"/>
      <c r="H25" s="78"/>
      <c r="I25" s="78"/>
      <c r="J25" s="78"/>
      <c r="K25" s="75"/>
      <c r="L25" s="79"/>
    </row>
    <row r="26" spans="1:12" ht="16.5" thickBot="1" x14ac:dyDescent="0.3">
      <c r="A26" s="80"/>
      <c r="B26" s="76"/>
      <c r="C26" s="77"/>
      <c r="D26" s="78"/>
      <c r="E26" s="78"/>
      <c r="F26" s="78"/>
      <c r="G26" s="78"/>
      <c r="H26" s="78"/>
      <c r="I26" s="78"/>
      <c r="J26" s="78"/>
      <c r="K26" s="75"/>
      <c r="L26" s="79"/>
    </row>
    <row r="27" spans="1:12" ht="16.5" thickBot="1" x14ac:dyDescent="0.3">
      <c r="A27" s="80"/>
      <c r="B27" s="76"/>
      <c r="C27" s="77"/>
      <c r="D27" s="78"/>
      <c r="E27" s="78"/>
      <c r="F27" s="78"/>
      <c r="G27" s="78"/>
      <c r="H27" s="78"/>
      <c r="I27" s="78"/>
      <c r="J27" s="78"/>
      <c r="K27" s="75"/>
      <c r="L27" s="79"/>
    </row>
    <row r="28" spans="1:12" ht="16.5" thickBot="1" x14ac:dyDescent="0.3">
      <c r="A28" s="80"/>
      <c r="B28" s="76"/>
      <c r="C28" s="77"/>
      <c r="D28" s="78"/>
      <c r="E28" s="78"/>
      <c r="F28" s="78"/>
      <c r="G28" s="78"/>
      <c r="H28" s="78"/>
      <c r="I28" s="78"/>
      <c r="J28" s="78"/>
      <c r="K28" s="75"/>
      <c r="L28" s="79"/>
    </row>
    <row r="29" spans="1:12" ht="16.5" thickBot="1" x14ac:dyDescent="0.3">
      <c r="A29" s="80"/>
      <c r="B29" s="76"/>
      <c r="C29" s="77"/>
      <c r="D29" s="78"/>
      <c r="E29" s="78"/>
      <c r="F29" s="78"/>
      <c r="G29" s="78"/>
      <c r="H29" s="78"/>
      <c r="I29" s="78"/>
      <c r="J29" s="78"/>
      <c r="K29" s="75"/>
      <c r="L29" s="79"/>
    </row>
    <row r="30" spans="1:12" ht="16.5" thickBot="1" x14ac:dyDescent="0.3">
      <c r="A30" s="80"/>
      <c r="B30" s="76"/>
      <c r="C30" s="77"/>
      <c r="D30" s="78"/>
      <c r="E30" s="78"/>
      <c r="F30" s="78"/>
      <c r="G30" s="78"/>
      <c r="H30" s="78"/>
      <c r="I30" s="78"/>
      <c r="J30" s="78"/>
      <c r="K30" s="75"/>
      <c r="L30" s="79"/>
    </row>
    <row r="31" spans="1:12" ht="16.5" thickBot="1" x14ac:dyDescent="0.3">
      <c r="A31" s="80"/>
      <c r="B31" s="76"/>
      <c r="C31" s="77"/>
      <c r="D31" s="78"/>
      <c r="E31" s="78"/>
      <c r="F31" s="78"/>
      <c r="G31" s="78"/>
      <c r="H31" s="78"/>
      <c r="I31" s="78"/>
      <c r="J31" s="78"/>
      <c r="K31" s="75"/>
      <c r="L31" s="79"/>
    </row>
    <row r="32" spans="1:12" ht="16.5" thickBot="1" x14ac:dyDescent="0.3">
      <c r="A32" s="80"/>
      <c r="B32" s="76"/>
      <c r="C32" s="77"/>
      <c r="D32" s="78"/>
      <c r="E32" s="78"/>
      <c r="F32" s="78"/>
      <c r="G32" s="78"/>
      <c r="H32" s="78"/>
      <c r="I32" s="78"/>
      <c r="J32" s="78"/>
      <c r="K32" s="75"/>
      <c r="L32" s="79"/>
    </row>
    <row r="33" spans="1:12" ht="16.5" thickBot="1" x14ac:dyDescent="0.3">
      <c r="A33" s="80"/>
      <c r="B33" s="76"/>
      <c r="C33" s="77"/>
      <c r="D33" s="78"/>
      <c r="E33" s="78"/>
      <c r="F33" s="78"/>
      <c r="G33" s="78"/>
      <c r="H33" s="78"/>
      <c r="I33" s="78"/>
      <c r="J33" s="78"/>
      <c r="K33" s="75"/>
      <c r="L33" s="79"/>
    </row>
    <row r="34" spans="1:12" ht="16.5" thickBot="1" x14ac:dyDescent="0.3">
      <c r="A34" s="80"/>
      <c r="B34" s="76"/>
      <c r="C34" s="77"/>
      <c r="D34" s="78"/>
      <c r="E34" s="78"/>
      <c r="F34" s="78"/>
      <c r="G34" s="78"/>
      <c r="H34" s="78"/>
      <c r="I34" s="78"/>
      <c r="J34" s="78"/>
      <c r="K34" s="75"/>
      <c r="L34" s="79"/>
    </row>
    <row r="35" spans="1:12" ht="16.5" thickBot="1" x14ac:dyDescent="0.3">
      <c r="A35" s="80"/>
      <c r="B35" s="76"/>
      <c r="C35" s="77"/>
      <c r="D35" s="78"/>
      <c r="E35" s="78"/>
      <c r="F35" s="78"/>
      <c r="G35" s="78"/>
      <c r="H35" s="78"/>
      <c r="I35" s="78"/>
      <c r="J35" s="78"/>
      <c r="K35" s="75"/>
      <c r="L35" s="79"/>
    </row>
    <row r="36" spans="1:12" ht="16.5" thickBot="1" x14ac:dyDescent="0.3">
      <c r="A36" s="80"/>
      <c r="B36" s="76"/>
      <c r="C36" s="77"/>
      <c r="D36" s="78"/>
      <c r="E36" s="78"/>
      <c r="F36" s="78"/>
      <c r="G36" s="78"/>
      <c r="H36" s="78"/>
      <c r="I36" s="78"/>
      <c r="J36" s="78"/>
      <c r="K36" s="75"/>
      <c r="L36" s="79"/>
    </row>
    <row r="37" spans="1:12" ht="16.5" thickBot="1" x14ac:dyDescent="0.3">
      <c r="A37" s="80"/>
      <c r="B37" s="76"/>
      <c r="C37" s="77"/>
      <c r="D37" s="78"/>
      <c r="E37" s="78"/>
      <c r="F37" s="78"/>
      <c r="G37" s="78"/>
      <c r="H37" s="78"/>
      <c r="I37" s="78"/>
      <c r="J37" s="78"/>
      <c r="K37" s="75"/>
      <c r="L37" s="79"/>
    </row>
    <row r="38" spans="1:12" ht="16.5" thickBot="1" x14ac:dyDescent="0.3">
      <c r="A38" s="80"/>
      <c r="B38" s="76"/>
      <c r="C38" s="77"/>
      <c r="D38" s="78"/>
      <c r="E38" s="78"/>
      <c r="F38" s="78"/>
      <c r="G38" s="78"/>
      <c r="H38" s="78"/>
      <c r="I38" s="78"/>
      <c r="J38" s="78"/>
      <c r="K38" s="75"/>
      <c r="L38" s="79"/>
    </row>
    <row r="39" spans="1:12" ht="16.5" thickBot="1" x14ac:dyDescent="0.3">
      <c r="A39" s="80"/>
      <c r="B39" s="76"/>
      <c r="C39" s="77"/>
      <c r="D39" s="78"/>
      <c r="E39" s="78"/>
      <c r="F39" s="78"/>
      <c r="G39" s="78"/>
      <c r="H39" s="78"/>
      <c r="I39" s="78"/>
      <c r="J39" s="78"/>
      <c r="K39" s="75"/>
      <c r="L39" s="79"/>
    </row>
    <row r="40" spans="1:12" ht="16.5" thickBot="1" x14ac:dyDescent="0.3">
      <c r="A40" s="80"/>
      <c r="B40" s="76"/>
      <c r="C40" s="77"/>
      <c r="D40" s="78"/>
      <c r="E40" s="78"/>
      <c r="F40" s="78"/>
      <c r="G40" s="78"/>
      <c r="H40" s="78"/>
      <c r="I40" s="78"/>
      <c r="J40" s="78"/>
      <c r="K40" s="75"/>
      <c r="L40" s="79"/>
    </row>
    <row r="41" spans="1:12" ht="16.5" thickBot="1" x14ac:dyDescent="0.3">
      <c r="A41" s="80"/>
      <c r="B41" s="76"/>
      <c r="C41" s="77"/>
      <c r="D41" s="78"/>
      <c r="E41" s="78"/>
      <c r="F41" s="78"/>
      <c r="G41" s="78"/>
      <c r="H41" s="78"/>
      <c r="I41" s="78"/>
      <c r="J41" s="78"/>
      <c r="K41" s="75"/>
      <c r="L41" s="79"/>
    </row>
    <row r="42" spans="1:12" ht="16.5" thickBot="1" x14ac:dyDescent="0.3">
      <c r="A42" s="80"/>
      <c r="B42" s="76"/>
      <c r="C42" s="77"/>
      <c r="D42" s="78"/>
      <c r="E42" s="78"/>
      <c r="F42" s="78"/>
      <c r="G42" s="78"/>
      <c r="H42" s="78"/>
      <c r="I42" s="78"/>
      <c r="J42" s="78"/>
      <c r="K42" s="75"/>
      <c r="L42" s="79"/>
    </row>
    <row r="43" spans="1:12" ht="16.5" thickBot="1" x14ac:dyDescent="0.3">
      <c r="A43" s="80"/>
      <c r="B43" s="76"/>
      <c r="C43" s="77"/>
      <c r="D43" s="78"/>
      <c r="E43" s="78"/>
      <c r="F43" s="78"/>
      <c r="G43" s="78"/>
      <c r="H43" s="78"/>
      <c r="I43" s="78"/>
      <c r="J43" s="78"/>
      <c r="K43" s="75"/>
      <c r="L43" s="79"/>
    </row>
    <row r="44" spans="1:12" ht="16.5" thickBot="1" x14ac:dyDescent="0.3">
      <c r="A44" s="80"/>
      <c r="B44" s="76"/>
      <c r="C44" s="77"/>
      <c r="D44" s="78"/>
      <c r="E44" s="78"/>
      <c r="F44" s="78"/>
      <c r="G44" s="78"/>
      <c r="H44" s="78"/>
      <c r="I44" s="78"/>
      <c r="J44" s="78"/>
      <c r="K44" s="75"/>
      <c r="L44" s="79"/>
    </row>
    <row r="45" spans="1:12" ht="16.5" thickBot="1" x14ac:dyDescent="0.3">
      <c r="A45" s="80"/>
      <c r="B45" s="76"/>
      <c r="C45" s="77"/>
      <c r="D45" s="78"/>
      <c r="E45" s="78"/>
      <c r="F45" s="78"/>
      <c r="G45" s="78"/>
      <c r="H45" s="78"/>
      <c r="I45" s="78"/>
      <c r="J45" s="78"/>
      <c r="K45" s="75"/>
      <c r="L45" s="79"/>
    </row>
    <row r="46" spans="1:12" ht="16.5" thickBot="1" x14ac:dyDescent="0.3">
      <c r="A46" s="23"/>
      <c r="B46" s="23"/>
      <c r="C46" s="23"/>
      <c r="D46" s="23"/>
      <c r="E46" s="23"/>
      <c r="F46" s="23"/>
      <c r="G46" s="23"/>
      <c r="H46" s="23"/>
      <c r="I46" s="103" t="s">
        <v>92</v>
      </c>
      <c r="J46" s="103"/>
      <c r="K46" s="111">
        <f>SUM(K8:L45)</f>
        <v>0</v>
      </c>
      <c r="L46" s="112"/>
    </row>
    <row r="47" spans="1:12" ht="16.5" thickBot="1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4" t="s">
        <v>93</v>
      </c>
      <c r="K47" s="113">
        <v>0.53500000000000003</v>
      </c>
      <c r="L47" s="114"/>
    </row>
    <row r="48" spans="1:12" ht="16.5" thickBot="1" x14ac:dyDescent="0.3">
      <c r="A48" s="103" t="s">
        <v>97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19">
        <f>K46*K47</f>
        <v>0</v>
      </c>
      <c r="L48" s="120"/>
    </row>
    <row r="49" spans="1:12" ht="15.75" x14ac:dyDescent="0.25">
      <c r="A49" s="28" t="s">
        <v>104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2" ht="7.5" customHeight="1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</row>
    <row r="51" spans="1:12" ht="15.75" x14ac:dyDescent="0.25">
      <c r="A51" s="28"/>
      <c r="B51" s="28"/>
      <c r="C51" s="63" t="s">
        <v>98</v>
      </c>
      <c r="D51" s="64"/>
      <c r="E51" s="64"/>
      <c r="F51" s="64"/>
      <c r="G51" s="65"/>
      <c r="H51" s="29" t="s">
        <v>102</v>
      </c>
      <c r="I51" s="29" t="s">
        <v>105</v>
      </c>
      <c r="J51" s="64" t="s">
        <v>103</v>
      </c>
      <c r="K51" s="65"/>
    </row>
    <row r="52" spans="1:12" ht="15.75" customHeight="1" x14ac:dyDescent="0.25">
      <c r="A52" s="28"/>
      <c r="B52" s="28"/>
      <c r="C52" s="60"/>
      <c r="D52" s="61"/>
      <c r="E52" s="61"/>
      <c r="F52" s="61"/>
      <c r="G52" s="62"/>
      <c r="H52" s="32"/>
      <c r="I52" s="36"/>
      <c r="J52" s="121">
        <f>IF(H52&gt;=0.001,H52*$K$48,I52)</f>
        <v>0</v>
      </c>
      <c r="K52" s="122"/>
    </row>
    <row r="53" spans="1:12" ht="15.75" customHeight="1" x14ac:dyDescent="0.25">
      <c r="A53" s="28"/>
      <c r="B53" s="28"/>
      <c r="C53" s="60"/>
      <c r="D53" s="61"/>
      <c r="E53" s="61"/>
      <c r="F53" s="61"/>
      <c r="G53" s="62"/>
      <c r="H53" s="32"/>
      <c r="I53" s="36"/>
      <c r="J53" s="121">
        <f>IF(H53&gt;=0.001,H53*$K$48,I53)</f>
        <v>0</v>
      </c>
      <c r="K53" s="122"/>
    </row>
    <row r="54" spans="1:12" ht="15.75" customHeight="1" x14ac:dyDescent="0.25">
      <c r="A54" s="39"/>
      <c r="B54" s="39"/>
      <c r="C54" s="39"/>
      <c r="D54" s="39"/>
      <c r="E54" s="31"/>
      <c r="F54" s="31"/>
      <c r="G54" s="31"/>
      <c r="H54" s="31"/>
      <c r="I54" s="31"/>
      <c r="J54" s="123">
        <f>SUM(J52:K53)</f>
        <v>0</v>
      </c>
      <c r="K54" s="123"/>
    </row>
    <row r="55" spans="1:12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ht="21" customHeigh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7"/>
      <c r="L56" s="37"/>
    </row>
    <row r="57" spans="1:12" ht="16.5" thickBot="1" x14ac:dyDescent="0.3">
      <c r="A57" s="20"/>
      <c r="B57" s="20"/>
      <c r="C57" s="20"/>
      <c r="D57" s="37"/>
      <c r="E57" s="21"/>
      <c r="F57" s="21"/>
      <c r="G57" s="19"/>
      <c r="H57" s="106"/>
      <c r="I57" s="106"/>
      <c r="J57" s="106"/>
      <c r="K57" s="37"/>
      <c r="L57" s="22"/>
    </row>
    <row r="58" spans="1:12" ht="17.25" customHeight="1" x14ac:dyDescent="0.25">
      <c r="A58" s="118" t="s">
        <v>95</v>
      </c>
      <c r="B58" s="118"/>
      <c r="C58" s="118"/>
      <c r="D58" s="37"/>
      <c r="E58" s="15" t="s">
        <v>0</v>
      </c>
      <c r="F58" s="15"/>
      <c r="G58" s="15"/>
      <c r="H58" s="118" t="s">
        <v>96</v>
      </c>
      <c r="I58" s="118"/>
      <c r="J58" s="118"/>
      <c r="K58" s="37"/>
      <c r="L58" s="15" t="s">
        <v>0</v>
      </c>
    </row>
    <row r="59" spans="1:12" ht="24" customHeight="1" x14ac:dyDescent="0.25">
      <c r="A59" s="104" t="s">
        <v>117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</row>
  </sheetData>
  <sheetProtection algorithmName="SHA-512" hashValue="qG3pWZuSdVjWx73ptwHepsAodn4QoPTelCt+D7KmPT6VqTAt7ov3WQtUQt8WH5elyoHLyfwX1ETYz0Fcuox9Bg==" saltValue="nfd73EP+HxCe34Gy5I+hpQ==" spinCount="100000" sheet="1" objects="1" scenarios="1"/>
  <mergeCells count="140">
    <mergeCell ref="A9:B9"/>
    <mergeCell ref="C9:J9"/>
    <mergeCell ref="K9:L9"/>
    <mergeCell ref="A14:B14"/>
    <mergeCell ref="A13:B13"/>
    <mergeCell ref="J3:L3"/>
    <mergeCell ref="A6:L6"/>
    <mergeCell ref="A7:B7"/>
    <mergeCell ref="C7:J7"/>
    <mergeCell ref="K7:L7"/>
    <mergeCell ref="C14:J14"/>
    <mergeCell ref="A8:B8"/>
    <mergeCell ref="C8:J8"/>
    <mergeCell ref="K8:L8"/>
    <mergeCell ref="H4:J4"/>
    <mergeCell ref="A12:B12"/>
    <mergeCell ref="C12:J12"/>
    <mergeCell ref="K12:L12"/>
    <mergeCell ref="K14:L14"/>
    <mergeCell ref="A10:B10"/>
    <mergeCell ref="C13:J13"/>
    <mergeCell ref="K13:L13"/>
    <mergeCell ref="C10:J10"/>
    <mergeCell ref="K10:L10"/>
    <mergeCell ref="A11:B11"/>
    <mergeCell ref="C11:J11"/>
    <mergeCell ref="K11:L11"/>
    <mergeCell ref="K16:L16"/>
    <mergeCell ref="A17:B17"/>
    <mergeCell ref="C17:J17"/>
    <mergeCell ref="K17:L17"/>
    <mergeCell ref="A24:B24"/>
    <mergeCell ref="C24:J24"/>
    <mergeCell ref="K24:L24"/>
    <mergeCell ref="A15:B15"/>
    <mergeCell ref="C15:J15"/>
    <mergeCell ref="K15:L15"/>
    <mergeCell ref="A28:B28"/>
    <mergeCell ref="C28:J28"/>
    <mergeCell ref="K28:L28"/>
    <mergeCell ref="A29:B29"/>
    <mergeCell ref="C29:J29"/>
    <mergeCell ref="K29:L29"/>
    <mergeCell ref="A25:B25"/>
    <mergeCell ref="C25:J25"/>
    <mergeCell ref="K25:L25"/>
    <mergeCell ref="K26:L26"/>
    <mergeCell ref="K27:L27"/>
    <mergeCell ref="A26:B26"/>
    <mergeCell ref="A27:B27"/>
    <mergeCell ref="C26:J26"/>
    <mergeCell ref="C27:J27"/>
    <mergeCell ref="A32:B32"/>
    <mergeCell ref="C32:J32"/>
    <mergeCell ref="K32:L32"/>
    <mergeCell ref="A33:B33"/>
    <mergeCell ref="C33:J33"/>
    <mergeCell ref="K33:L33"/>
    <mergeCell ref="A30:B30"/>
    <mergeCell ref="C30:J30"/>
    <mergeCell ref="K30:L30"/>
    <mergeCell ref="A31:B31"/>
    <mergeCell ref="C31:J31"/>
    <mergeCell ref="K31:L31"/>
    <mergeCell ref="A44:B44"/>
    <mergeCell ref="C44:J44"/>
    <mergeCell ref="K44:L44"/>
    <mergeCell ref="A45:B45"/>
    <mergeCell ref="C45:J45"/>
    <mergeCell ref="K45:L45"/>
    <mergeCell ref="A36:B36"/>
    <mergeCell ref="C36:J36"/>
    <mergeCell ref="K36:L36"/>
    <mergeCell ref="A37:B37"/>
    <mergeCell ref="C37:J37"/>
    <mergeCell ref="K37:L37"/>
    <mergeCell ref="A42:B42"/>
    <mergeCell ref="C42:J42"/>
    <mergeCell ref="K42:L42"/>
    <mergeCell ref="A43:B43"/>
    <mergeCell ref="C43:J43"/>
    <mergeCell ref="K43:L43"/>
    <mergeCell ref="A40:B40"/>
    <mergeCell ref="C40:J40"/>
    <mergeCell ref="K40:L40"/>
    <mergeCell ref="A41:B41"/>
    <mergeCell ref="C41:J41"/>
    <mergeCell ref="K41:L41"/>
    <mergeCell ref="H57:J57"/>
    <mergeCell ref="A58:C58"/>
    <mergeCell ref="H58:J58"/>
    <mergeCell ref="A59:L59"/>
    <mergeCell ref="I46:J46"/>
    <mergeCell ref="K46:L46"/>
    <mergeCell ref="K47:L47"/>
    <mergeCell ref="A48:J48"/>
    <mergeCell ref="K48:L48"/>
    <mergeCell ref="C51:G51"/>
    <mergeCell ref="J51:K51"/>
    <mergeCell ref="C52:G52"/>
    <mergeCell ref="J52:K52"/>
    <mergeCell ref="J53:K53"/>
    <mergeCell ref="C53:G53"/>
    <mergeCell ref="J54:K54"/>
    <mergeCell ref="A38:B38"/>
    <mergeCell ref="C38:J38"/>
    <mergeCell ref="K38:L38"/>
    <mergeCell ref="A39:B39"/>
    <mergeCell ref="C39:J39"/>
    <mergeCell ref="K39:L39"/>
    <mergeCell ref="A34:B34"/>
    <mergeCell ref="C34:J34"/>
    <mergeCell ref="K34:L34"/>
    <mergeCell ref="A35:B35"/>
    <mergeCell ref="C35:J35"/>
    <mergeCell ref="K35:L35"/>
    <mergeCell ref="C1:L1"/>
    <mergeCell ref="A2:L2"/>
    <mergeCell ref="C3:H3"/>
    <mergeCell ref="A22:B22"/>
    <mergeCell ref="C22:J22"/>
    <mergeCell ref="K22:L22"/>
    <mergeCell ref="A23:B23"/>
    <mergeCell ref="C23:J23"/>
    <mergeCell ref="K23:L23"/>
    <mergeCell ref="A20:B20"/>
    <mergeCell ref="C20:J20"/>
    <mergeCell ref="K20:L20"/>
    <mergeCell ref="A21:B21"/>
    <mergeCell ref="C21:J21"/>
    <mergeCell ref="K21:L21"/>
    <mergeCell ref="A18:B18"/>
    <mergeCell ref="C18:J18"/>
    <mergeCell ref="K18:L18"/>
    <mergeCell ref="A19:B19"/>
    <mergeCell ref="C19:J19"/>
    <mergeCell ref="K19:L19"/>
    <mergeCell ref="A16:B16"/>
    <mergeCell ref="C16:J16"/>
    <mergeCell ref="C4:G4"/>
  </mergeCells>
  <pageMargins left="0.7" right="0.7" top="0.25" bottom="0.25" header="0.3" footer="0.3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workbookViewId="0">
      <selection activeCell="J8" sqref="J8:K8"/>
    </sheetView>
  </sheetViews>
  <sheetFormatPr defaultRowHeight="15" x14ac:dyDescent="0.25"/>
  <cols>
    <col min="1" max="5" width="9.140625" style="8"/>
    <col min="6" max="6" width="5.42578125" style="8" customWidth="1"/>
    <col min="7" max="7" width="9.140625" style="8"/>
    <col min="8" max="8" width="11.7109375" style="8" customWidth="1"/>
    <col min="9" max="9" width="17.5703125" style="8" customWidth="1"/>
    <col min="10" max="16384" width="9.140625" style="8"/>
  </cols>
  <sheetData>
    <row r="1" spans="1:11" ht="61.5" customHeight="1" x14ac:dyDescent="0.25">
      <c r="A1" s="88"/>
      <c r="B1" s="88"/>
      <c r="C1" s="88"/>
      <c r="D1" s="88"/>
      <c r="E1" s="89" t="s">
        <v>119</v>
      </c>
      <c r="F1" s="89"/>
      <c r="G1" s="89"/>
      <c r="H1" s="89"/>
      <c r="I1" s="89"/>
      <c r="J1" s="89"/>
      <c r="K1" s="89"/>
    </row>
    <row r="2" spans="1:11" ht="31.5" customHeight="1" thickBot="1" x14ac:dyDescent="0.4">
      <c r="A2" s="34" t="s">
        <v>101</v>
      </c>
      <c r="B2" s="16"/>
      <c r="C2" s="57"/>
      <c r="D2" s="57"/>
      <c r="E2" s="57"/>
      <c r="F2" s="57"/>
      <c r="G2" s="57"/>
      <c r="H2" s="35" t="s">
        <v>106</v>
      </c>
      <c r="I2" s="125"/>
      <c r="J2" s="125"/>
      <c r="K2" s="125"/>
    </row>
    <row r="3" spans="1:11" ht="15.75" thickBot="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5.75" x14ac:dyDescent="0.25">
      <c r="A4" s="90" t="s">
        <v>85</v>
      </c>
      <c r="B4" s="91"/>
      <c r="C4" s="91"/>
      <c r="D4" s="91"/>
      <c r="E4" s="91"/>
      <c r="F4" s="91"/>
      <c r="G4" s="91"/>
      <c r="H4" s="91"/>
      <c r="I4" s="91"/>
      <c r="J4" s="91"/>
      <c r="K4" s="92"/>
    </row>
    <row r="5" spans="1:11" ht="15.75" thickBot="1" x14ac:dyDescent="0.3">
      <c r="A5" s="93" t="s">
        <v>86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11" ht="16.5" thickBot="1" x14ac:dyDescent="0.3">
      <c r="A6" s="96" t="s">
        <v>0</v>
      </c>
      <c r="B6" s="97"/>
      <c r="C6" s="98" t="s">
        <v>87</v>
      </c>
      <c r="D6" s="99"/>
      <c r="E6" s="99"/>
      <c r="F6" s="99"/>
      <c r="G6" s="99"/>
      <c r="H6" s="99"/>
      <c r="I6" s="99"/>
      <c r="J6" s="98" t="s">
        <v>88</v>
      </c>
      <c r="K6" s="100"/>
    </row>
    <row r="7" spans="1:11" ht="16.5" thickBot="1" x14ac:dyDescent="0.3">
      <c r="A7" s="81"/>
      <c r="B7" s="82"/>
      <c r="C7" s="83"/>
      <c r="D7" s="84"/>
      <c r="E7" s="84"/>
      <c r="F7" s="84"/>
      <c r="G7" s="84"/>
      <c r="H7" s="84"/>
      <c r="I7" s="84"/>
      <c r="J7" s="86"/>
      <c r="K7" s="87"/>
    </row>
    <row r="8" spans="1:11" ht="16.5" thickBot="1" x14ac:dyDescent="0.3">
      <c r="A8" s="81"/>
      <c r="B8" s="82"/>
      <c r="C8" s="83"/>
      <c r="D8" s="84"/>
      <c r="E8" s="84"/>
      <c r="F8" s="84"/>
      <c r="G8" s="84"/>
      <c r="H8" s="84"/>
      <c r="I8" s="84"/>
      <c r="J8" s="86"/>
      <c r="K8" s="87"/>
    </row>
    <row r="9" spans="1:11" ht="16.5" thickBot="1" x14ac:dyDescent="0.3">
      <c r="A9" s="81"/>
      <c r="B9" s="82"/>
      <c r="C9" s="83"/>
      <c r="D9" s="84"/>
      <c r="E9" s="84"/>
      <c r="F9" s="84"/>
      <c r="G9" s="84"/>
      <c r="H9" s="84"/>
      <c r="I9" s="84"/>
      <c r="J9" s="86"/>
      <c r="K9" s="87"/>
    </row>
    <row r="10" spans="1:11" ht="16.5" thickBot="1" x14ac:dyDescent="0.3">
      <c r="A10" s="81"/>
      <c r="B10" s="82"/>
      <c r="C10" s="83"/>
      <c r="D10" s="84"/>
      <c r="E10" s="84"/>
      <c r="F10" s="84"/>
      <c r="G10" s="84"/>
      <c r="H10" s="84"/>
      <c r="I10" s="84"/>
      <c r="J10" s="86"/>
      <c r="K10" s="87"/>
    </row>
    <row r="11" spans="1:11" ht="16.5" thickBot="1" x14ac:dyDescent="0.3">
      <c r="A11" s="81"/>
      <c r="B11" s="82"/>
      <c r="C11" s="83"/>
      <c r="D11" s="84"/>
      <c r="E11" s="84"/>
      <c r="F11" s="84"/>
      <c r="G11" s="84"/>
      <c r="H11" s="84"/>
      <c r="I11" s="84"/>
      <c r="J11" s="86"/>
      <c r="K11" s="87"/>
    </row>
    <row r="12" spans="1:11" ht="16.5" thickBot="1" x14ac:dyDescent="0.3">
      <c r="A12" s="81"/>
      <c r="B12" s="82"/>
      <c r="C12" s="83"/>
      <c r="D12" s="84"/>
      <c r="E12" s="84"/>
      <c r="F12" s="84"/>
      <c r="G12" s="84"/>
      <c r="H12" s="84"/>
      <c r="I12" s="84"/>
      <c r="J12" s="86"/>
      <c r="K12" s="87"/>
    </row>
    <row r="13" spans="1:11" ht="16.5" thickBot="1" x14ac:dyDescent="0.3">
      <c r="A13" s="81"/>
      <c r="B13" s="82"/>
      <c r="C13" s="83"/>
      <c r="D13" s="84"/>
      <c r="E13" s="84"/>
      <c r="F13" s="84"/>
      <c r="G13" s="84"/>
      <c r="H13" s="84"/>
      <c r="I13" s="84"/>
      <c r="J13" s="86"/>
      <c r="K13" s="87"/>
    </row>
    <row r="14" spans="1:11" ht="16.5" thickBot="1" x14ac:dyDescent="0.3">
      <c r="A14" s="81"/>
      <c r="B14" s="82"/>
      <c r="C14" s="83"/>
      <c r="D14" s="84"/>
      <c r="E14" s="84"/>
      <c r="F14" s="84"/>
      <c r="G14" s="84"/>
      <c r="H14" s="84"/>
      <c r="I14" s="84"/>
      <c r="J14" s="86"/>
      <c r="K14" s="87"/>
    </row>
    <row r="15" spans="1:11" ht="16.5" thickBot="1" x14ac:dyDescent="0.3">
      <c r="A15" s="81"/>
      <c r="B15" s="82"/>
      <c r="C15" s="83"/>
      <c r="D15" s="84"/>
      <c r="E15" s="84"/>
      <c r="F15" s="84"/>
      <c r="G15" s="84"/>
      <c r="H15" s="84"/>
      <c r="I15" s="84"/>
      <c r="J15" s="86"/>
      <c r="K15" s="87"/>
    </row>
    <row r="16" spans="1:11" ht="16.5" thickBot="1" x14ac:dyDescent="0.3">
      <c r="A16" s="81"/>
      <c r="B16" s="82"/>
      <c r="C16" s="83"/>
      <c r="D16" s="84"/>
      <c r="E16" s="84"/>
      <c r="F16" s="84"/>
      <c r="G16" s="84"/>
      <c r="H16" s="84"/>
      <c r="I16" s="84"/>
      <c r="J16" s="86"/>
      <c r="K16" s="87"/>
    </row>
    <row r="17" spans="1:11" ht="16.5" thickBot="1" x14ac:dyDescent="0.3">
      <c r="A17" s="81"/>
      <c r="B17" s="82"/>
      <c r="C17" s="83"/>
      <c r="D17" s="84"/>
      <c r="E17" s="84"/>
      <c r="F17" s="84"/>
      <c r="G17" s="84"/>
      <c r="H17" s="84"/>
      <c r="I17" s="84"/>
      <c r="J17" s="86"/>
      <c r="K17" s="87"/>
    </row>
    <row r="18" spans="1:11" ht="16.5" thickBot="1" x14ac:dyDescent="0.3">
      <c r="A18" s="81"/>
      <c r="B18" s="82"/>
      <c r="C18" s="83"/>
      <c r="D18" s="84"/>
      <c r="E18" s="84"/>
      <c r="F18" s="84"/>
      <c r="G18" s="84"/>
      <c r="H18" s="84"/>
      <c r="I18" s="84"/>
      <c r="J18" s="86"/>
      <c r="K18" s="87"/>
    </row>
    <row r="19" spans="1:11" ht="16.5" thickBot="1" x14ac:dyDescent="0.3">
      <c r="A19" s="81"/>
      <c r="B19" s="82"/>
      <c r="C19" s="83"/>
      <c r="D19" s="84"/>
      <c r="E19" s="84"/>
      <c r="F19" s="84"/>
      <c r="G19" s="84"/>
      <c r="H19" s="84"/>
      <c r="I19" s="84"/>
      <c r="J19" s="86"/>
      <c r="K19" s="87"/>
    </row>
    <row r="20" spans="1:11" ht="16.5" thickBot="1" x14ac:dyDescent="0.3">
      <c r="A20" s="81"/>
      <c r="B20" s="82"/>
      <c r="C20" s="83"/>
      <c r="D20" s="84"/>
      <c r="E20" s="84"/>
      <c r="F20" s="84"/>
      <c r="G20" s="84"/>
      <c r="H20" s="84"/>
      <c r="I20" s="84"/>
      <c r="J20" s="86"/>
      <c r="K20" s="87"/>
    </row>
    <row r="21" spans="1:11" ht="16.5" thickBot="1" x14ac:dyDescent="0.3">
      <c r="A21" s="81"/>
      <c r="B21" s="82"/>
      <c r="C21" s="83"/>
      <c r="D21" s="84"/>
      <c r="E21" s="84"/>
      <c r="F21" s="84"/>
      <c r="G21" s="84"/>
      <c r="H21" s="84"/>
      <c r="I21" s="84"/>
      <c r="J21" s="86"/>
      <c r="K21" s="87"/>
    </row>
    <row r="22" spans="1:11" ht="16.5" thickBot="1" x14ac:dyDescent="0.3">
      <c r="A22" s="81"/>
      <c r="B22" s="82"/>
      <c r="C22" s="83"/>
      <c r="D22" s="84"/>
      <c r="E22" s="84"/>
      <c r="F22" s="84"/>
      <c r="G22" s="84"/>
      <c r="H22" s="84"/>
      <c r="I22" s="84"/>
      <c r="J22" s="86"/>
      <c r="K22" s="87"/>
    </row>
    <row r="23" spans="1:11" ht="16.5" thickBot="1" x14ac:dyDescent="0.3">
      <c r="A23" s="81"/>
      <c r="B23" s="82"/>
      <c r="C23" s="83"/>
      <c r="D23" s="84"/>
      <c r="E23" s="84"/>
      <c r="F23" s="84"/>
      <c r="G23" s="84"/>
      <c r="H23" s="84"/>
      <c r="I23" s="84"/>
      <c r="J23" s="86"/>
      <c r="K23" s="87"/>
    </row>
    <row r="24" spans="1:11" ht="16.5" thickBot="1" x14ac:dyDescent="0.3">
      <c r="A24" s="81"/>
      <c r="B24" s="82"/>
      <c r="C24" s="83"/>
      <c r="D24" s="84"/>
      <c r="E24" s="84"/>
      <c r="F24" s="84"/>
      <c r="G24" s="84"/>
      <c r="H24" s="84"/>
      <c r="I24" s="84"/>
      <c r="J24" s="86"/>
      <c r="K24" s="87"/>
    </row>
    <row r="25" spans="1:11" ht="16.5" thickBot="1" x14ac:dyDescent="0.3">
      <c r="A25" s="81"/>
      <c r="B25" s="82"/>
      <c r="C25" s="83"/>
      <c r="D25" s="84"/>
      <c r="E25" s="84"/>
      <c r="F25" s="84"/>
      <c r="G25" s="84"/>
      <c r="H25" s="84"/>
      <c r="I25" s="84"/>
      <c r="J25" s="86"/>
      <c r="K25" s="87"/>
    </row>
    <row r="26" spans="1:11" ht="16.5" thickBot="1" x14ac:dyDescent="0.3">
      <c r="A26" s="81"/>
      <c r="B26" s="82"/>
      <c r="C26" s="83"/>
      <c r="D26" s="84"/>
      <c r="E26" s="84"/>
      <c r="F26" s="84"/>
      <c r="G26" s="84"/>
      <c r="H26" s="84"/>
      <c r="I26" s="84"/>
      <c r="J26" s="86"/>
      <c r="K26" s="87"/>
    </row>
    <row r="27" spans="1:11" ht="16.5" thickBot="1" x14ac:dyDescent="0.3">
      <c r="A27" s="81"/>
      <c r="B27" s="82"/>
      <c r="C27" s="83"/>
      <c r="D27" s="84"/>
      <c r="E27" s="84"/>
      <c r="F27" s="84"/>
      <c r="G27" s="84"/>
      <c r="H27" s="84"/>
      <c r="I27" s="84"/>
      <c r="J27" s="86"/>
      <c r="K27" s="87"/>
    </row>
    <row r="28" spans="1:11" ht="16.5" thickBot="1" x14ac:dyDescent="0.3">
      <c r="A28" s="81"/>
      <c r="B28" s="82"/>
      <c r="C28" s="83"/>
      <c r="D28" s="84"/>
      <c r="E28" s="84"/>
      <c r="F28" s="84"/>
      <c r="G28" s="84"/>
      <c r="H28" s="84"/>
      <c r="I28" s="84"/>
      <c r="J28" s="86"/>
      <c r="K28" s="87"/>
    </row>
    <row r="29" spans="1:11" ht="16.5" thickBot="1" x14ac:dyDescent="0.3">
      <c r="A29" s="81"/>
      <c r="B29" s="82"/>
      <c r="C29" s="83"/>
      <c r="D29" s="84"/>
      <c r="E29" s="84"/>
      <c r="F29" s="84"/>
      <c r="G29" s="84"/>
      <c r="H29" s="84"/>
      <c r="I29" s="84"/>
      <c r="J29" s="86"/>
      <c r="K29" s="87"/>
    </row>
    <row r="30" spans="1:11" ht="16.5" thickBot="1" x14ac:dyDescent="0.3">
      <c r="A30" s="81"/>
      <c r="B30" s="82"/>
      <c r="C30" s="83"/>
      <c r="D30" s="84"/>
      <c r="E30" s="84"/>
      <c r="F30" s="84"/>
      <c r="G30" s="84"/>
      <c r="H30" s="84"/>
      <c r="I30" s="84"/>
      <c r="J30" s="86"/>
      <c r="K30" s="87"/>
    </row>
    <row r="31" spans="1:11" ht="16.5" thickBot="1" x14ac:dyDescent="0.3">
      <c r="A31" s="81"/>
      <c r="B31" s="82"/>
      <c r="C31" s="83"/>
      <c r="D31" s="84"/>
      <c r="E31" s="84"/>
      <c r="F31" s="84"/>
      <c r="G31" s="84"/>
      <c r="H31" s="84"/>
      <c r="I31" s="84"/>
      <c r="J31" s="86"/>
      <c r="K31" s="87"/>
    </row>
    <row r="32" spans="1:11" ht="16.5" thickBot="1" x14ac:dyDescent="0.3">
      <c r="A32" s="81"/>
      <c r="B32" s="82"/>
      <c r="C32" s="83"/>
      <c r="D32" s="84"/>
      <c r="E32" s="84"/>
      <c r="F32" s="84"/>
      <c r="G32" s="84"/>
      <c r="H32" s="84"/>
      <c r="I32" s="84"/>
      <c r="J32" s="86"/>
      <c r="K32" s="87"/>
    </row>
    <row r="33" spans="1:11" ht="16.5" thickBot="1" x14ac:dyDescent="0.3">
      <c r="A33" s="81"/>
      <c r="B33" s="82"/>
      <c r="C33" s="83"/>
      <c r="D33" s="84"/>
      <c r="E33" s="84"/>
      <c r="F33" s="84"/>
      <c r="G33" s="84"/>
      <c r="H33" s="84"/>
      <c r="I33" s="84"/>
      <c r="J33" s="86"/>
      <c r="K33" s="87"/>
    </row>
    <row r="34" spans="1:11" ht="16.5" thickBot="1" x14ac:dyDescent="0.3">
      <c r="A34" s="81"/>
      <c r="B34" s="82"/>
      <c r="C34" s="83"/>
      <c r="D34" s="84"/>
      <c r="E34" s="84"/>
      <c r="F34" s="84"/>
      <c r="G34" s="84"/>
      <c r="H34" s="84"/>
      <c r="I34" s="84"/>
      <c r="J34" s="86"/>
      <c r="K34" s="87"/>
    </row>
    <row r="35" spans="1:11" ht="16.5" thickBot="1" x14ac:dyDescent="0.3">
      <c r="A35" s="81"/>
      <c r="B35" s="82"/>
      <c r="C35" s="83"/>
      <c r="D35" s="84"/>
      <c r="E35" s="84"/>
      <c r="F35" s="84"/>
      <c r="G35" s="84"/>
      <c r="H35" s="84"/>
      <c r="I35" s="84"/>
      <c r="J35" s="86"/>
      <c r="K35" s="87"/>
    </row>
    <row r="36" spans="1:11" ht="16.5" thickBot="1" x14ac:dyDescent="0.3">
      <c r="A36" s="81"/>
      <c r="B36" s="82"/>
      <c r="C36" s="83"/>
      <c r="D36" s="84"/>
      <c r="E36" s="84"/>
      <c r="F36" s="84"/>
      <c r="G36" s="84"/>
      <c r="H36" s="84"/>
      <c r="I36" s="84"/>
      <c r="J36" s="86"/>
      <c r="K36" s="87"/>
    </row>
    <row r="37" spans="1:11" ht="16.5" thickBot="1" x14ac:dyDescent="0.3">
      <c r="A37" s="81"/>
      <c r="B37" s="82"/>
      <c r="C37" s="83"/>
      <c r="D37" s="84"/>
      <c r="E37" s="84"/>
      <c r="F37" s="84"/>
      <c r="G37" s="84"/>
      <c r="H37" s="84"/>
      <c r="I37" s="84"/>
      <c r="J37" s="86"/>
      <c r="K37" s="87"/>
    </row>
    <row r="38" spans="1:11" ht="16.5" thickBot="1" x14ac:dyDescent="0.3">
      <c r="A38" s="81"/>
      <c r="B38" s="82"/>
      <c r="C38" s="83"/>
      <c r="D38" s="84"/>
      <c r="E38" s="84"/>
      <c r="F38" s="84"/>
      <c r="G38" s="84"/>
      <c r="H38" s="84"/>
      <c r="I38" s="84"/>
      <c r="J38" s="86"/>
      <c r="K38" s="87"/>
    </row>
    <row r="39" spans="1:11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26"/>
      <c r="K39" s="26"/>
    </row>
    <row r="40" spans="1:11" ht="15.75" x14ac:dyDescent="0.25">
      <c r="A40" s="103" t="s">
        <v>89</v>
      </c>
      <c r="B40" s="103"/>
      <c r="C40" s="103"/>
      <c r="D40" s="103"/>
      <c r="E40" s="103"/>
      <c r="F40" s="103"/>
      <c r="G40" s="103"/>
      <c r="H40" s="103"/>
      <c r="I40" s="103"/>
      <c r="J40" s="123">
        <f>SUM(J7:K38)</f>
        <v>0</v>
      </c>
      <c r="K40" s="123"/>
    </row>
    <row r="41" spans="1:11" ht="15.75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33"/>
      <c r="K41" s="33"/>
    </row>
    <row r="42" spans="1:11" ht="15.75" x14ac:dyDescent="0.25">
      <c r="A42" s="124" t="s">
        <v>104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</row>
    <row r="43" spans="1:11" ht="7.5" customHeight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 ht="15.75" x14ac:dyDescent="0.25">
      <c r="A44" s="28"/>
      <c r="B44" s="28"/>
      <c r="C44" s="63" t="s">
        <v>99</v>
      </c>
      <c r="D44" s="64"/>
      <c r="E44" s="64"/>
      <c r="F44" s="64"/>
      <c r="G44" s="65"/>
      <c r="H44" s="29" t="s">
        <v>102</v>
      </c>
      <c r="I44" s="29" t="s">
        <v>105</v>
      </c>
      <c r="J44" s="64" t="s">
        <v>103</v>
      </c>
      <c r="K44" s="65"/>
    </row>
    <row r="45" spans="1:11" ht="15.75" customHeight="1" x14ac:dyDescent="0.25">
      <c r="A45" s="28"/>
      <c r="B45" s="28"/>
      <c r="C45" s="60"/>
      <c r="D45" s="61"/>
      <c r="E45" s="61"/>
      <c r="F45" s="61"/>
      <c r="G45" s="62"/>
      <c r="H45" s="32"/>
      <c r="I45" s="36"/>
      <c r="J45" s="121">
        <f>IF(H45&gt;=0.001,H45*$J$40,I45)</f>
        <v>0</v>
      </c>
      <c r="K45" s="122"/>
    </row>
    <row r="46" spans="1:11" ht="15.75" customHeight="1" x14ac:dyDescent="0.25">
      <c r="A46" s="28"/>
      <c r="B46" s="28"/>
      <c r="C46" s="60"/>
      <c r="D46" s="61"/>
      <c r="E46" s="61"/>
      <c r="F46" s="61"/>
      <c r="G46" s="62"/>
      <c r="H46" s="32"/>
      <c r="I46" s="36"/>
      <c r="J46" s="121">
        <f>IF(H46&gt;=0.001,H46*$J$40,I46)</f>
        <v>0</v>
      </c>
      <c r="K46" s="122"/>
    </row>
    <row r="47" spans="1:11" ht="15.75" customHeight="1" x14ac:dyDescent="0.25">
      <c r="A47" s="28"/>
      <c r="B47" s="28"/>
      <c r="C47" s="60"/>
      <c r="D47" s="61"/>
      <c r="E47" s="61"/>
      <c r="F47" s="61"/>
      <c r="G47" s="62"/>
      <c r="H47" s="32"/>
      <c r="I47" s="36"/>
      <c r="J47" s="121">
        <f>IF(H47&gt;=0.001,H47*$J$40,I47)</f>
        <v>0</v>
      </c>
      <c r="K47" s="122"/>
    </row>
    <row r="48" spans="1:11" ht="15.75" customHeight="1" x14ac:dyDescent="0.25">
      <c r="A48" s="30"/>
      <c r="B48" s="30"/>
      <c r="C48" s="30"/>
      <c r="D48" s="30"/>
      <c r="E48" s="31"/>
      <c r="F48" s="31"/>
      <c r="G48" s="31"/>
      <c r="H48" s="31"/>
      <c r="I48" s="31"/>
      <c r="J48" s="123">
        <f>SUM(J45:K47)</f>
        <v>0</v>
      </c>
      <c r="K48" s="123"/>
    </row>
    <row r="49" spans="1:11" ht="10.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ht="8.2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ht="27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ht="15.75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6"/>
      <c r="K52" s="26"/>
    </row>
    <row r="53" spans="1:11" ht="16.5" thickBot="1" x14ac:dyDescent="0.3">
      <c r="A53" s="20"/>
      <c r="B53" s="20"/>
      <c r="C53" s="20"/>
      <c r="D53" s="26"/>
      <c r="E53" s="21"/>
      <c r="F53" s="21"/>
      <c r="G53" s="19"/>
      <c r="H53" s="106"/>
      <c r="I53" s="106"/>
      <c r="J53" s="26"/>
      <c r="K53" s="22"/>
    </row>
    <row r="54" spans="1:11" ht="15.75" x14ac:dyDescent="0.25">
      <c r="A54" s="105" t="s">
        <v>95</v>
      </c>
      <c r="B54" s="105"/>
      <c r="C54" s="105"/>
      <c r="D54" s="26"/>
      <c r="E54" s="15" t="s">
        <v>0</v>
      </c>
      <c r="F54" s="15"/>
      <c r="G54" s="15"/>
      <c r="H54" s="105" t="s">
        <v>96</v>
      </c>
      <c r="I54" s="105"/>
      <c r="J54" s="26"/>
      <c r="K54" s="15" t="s">
        <v>0</v>
      </c>
    </row>
    <row r="55" spans="1:11" x14ac:dyDescent="0.25">
      <c r="A55" s="104" t="s">
        <v>117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</row>
    <row r="80" ht="21" customHeight="1" x14ac:dyDescent="0.25"/>
    <row r="81" ht="21" customHeight="1" x14ac:dyDescent="0.25"/>
    <row r="83" ht="17.25" customHeight="1" x14ac:dyDescent="0.25"/>
    <row r="84" ht="24" customHeight="1" x14ac:dyDescent="0.25"/>
  </sheetData>
  <sheetProtection algorithmName="SHA-512" hashValue="ZF44biTfefoAKFtFu5Z9VXmzZ1jTcbRZj3xcxo/vB28hk93uHVcAUmlaIq26O/wZzgoeW16MS3dsB6gDfnji8A==" saltValue="e4O8RxFrRt6htFsfXWJs2Q==" spinCount="100000" sheet="1" objects="1" scenarios="1"/>
  <mergeCells count="122">
    <mergeCell ref="A1:D1"/>
    <mergeCell ref="E1:K1"/>
    <mergeCell ref="A4:K4"/>
    <mergeCell ref="A5:K5"/>
    <mergeCell ref="C2:G2"/>
    <mergeCell ref="I2:K2"/>
    <mergeCell ref="A39:I39"/>
    <mergeCell ref="A40:I40"/>
    <mergeCell ref="A34:B34"/>
    <mergeCell ref="C34:I34"/>
    <mergeCell ref="J34:K34"/>
    <mergeCell ref="A6:B6"/>
    <mergeCell ref="C6:I6"/>
    <mergeCell ref="J6:K6"/>
    <mergeCell ref="A7:B7"/>
    <mergeCell ref="C7:I7"/>
    <mergeCell ref="J7:K7"/>
    <mergeCell ref="A22:B22"/>
    <mergeCell ref="C22:I22"/>
    <mergeCell ref="J22:K22"/>
    <mergeCell ref="A23:B23"/>
    <mergeCell ref="C23:I23"/>
    <mergeCell ref="J23:K23"/>
    <mergeCell ref="A20:B20"/>
    <mergeCell ref="C20:I20"/>
    <mergeCell ref="J20:K20"/>
    <mergeCell ref="A21:B21"/>
    <mergeCell ref="C21:I21"/>
    <mergeCell ref="J21:K21"/>
    <mergeCell ref="A26:B26"/>
    <mergeCell ref="C26:I26"/>
    <mergeCell ref="J26:K26"/>
    <mergeCell ref="A27:B27"/>
    <mergeCell ref="C27:I27"/>
    <mergeCell ref="J27:K27"/>
    <mergeCell ref="A24:B24"/>
    <mergeCell ref="C24:I24"/>
    <mergeCell ref="J24:K24"/>
    <mergeCell ref="A25:B25"/>
    <mergeCell ref="C25:I25"/>
    <mergeCell ref="J25:K25"/>
    <mergeCell ref="A33:B33"/>
    <mergeCell ref="C33:I33"/>
    <mergeCell ref="J33:K33"/>
    <mergeCell ref="A28:B28"/>
    <mergeCell ref="C28:I28"/>
    <mergeCell ref="J28:K28"/>
    <mergeCell ref="A29:B29"/>
    <mergeCell ref="C29:I29"/>
    <mergeCell ref="J29:K29"/>
    <mergeCell ref="H53:I53"/>
    <mergeCell ref="A54:C54"/>
    <mergeCell ref="H54:I54"/>
    <mergeCell ref="A55:K55"/>
    <mergeCell ref="C45:G45"/>
    <mergeCell ref="C46:G46"/>
    <mergeCell ref="C47:G47"/>
    <mergeCell ref="J44:K44"/>
    <mergeCell ref="J45:K45"/>
    <mergeCell ref="J46:K46"/>
    <mergeCell ref="J48:K48"/>
    <mergeCell ref="J47:K47"/>
    <mergeCell ref="A10:B10"/>
    <mergeCell ref="C10:I10"/>
    <mergeCell ref="J10:K10"/>
    <mergeCell ref="A11:B11"/>
    <mergeCell ref="C11:I11"/>
    <mergeCell ref="J11:K11"/>
    <mergeCell ref="A8:B8"/>
    <mergeCell ref="C8:I8"/>
    <mergeCell ref="J8:K8"/>
    <mergeCell ref="A9:B9"/>
    <mergeCell ref="C9:I9"/>
    <mergeCell ref="J9:K9"/>
    <mergeCell ref="A14:B14"/>
    <mergeCell ref="C14:I14"/>
    <mergeCell ref="J14:K14"/>
    <mergeCell ref="A15:B15"/>
    <mergeCell ref="C15:I15"/>
    <mergeCell ref="J15:K15"/>
    <mergeCell ref="A12:B12"/>
    <mergeCell ref="C12:I12"/>
    <mergeCell ref="J12:K12"/>
    <mergeCell ref="A13:B13"/>
    <mergeCell ref="C13:I13"/>
    <mergeCell ref="J13:K13"/>
    <mergeCell ref="A18:B18"/>
    <mergeCell ref="C18:I18"/>
    <mergeCell ref="J18:K18"/>
    <mergeCell ref="A19:B19"/>
    <mergeCell ref="C19:I19"/>
    <mergeCell ref="J19:K19"/>
    <mergeCell ref="A16:B16"/>
    <mergeCell ref="C16:I16"/>
    <mergeCell ref="J16:K16"/>
    <mergeCell ref="A17:B17"/>
    <mergeCell ref="C17:I17"/>
    <mergeCell ref="J17:K17"/>
    <mergeCell ref="A42:K42"/>
    <mergeCell ref="C44:G44"/>
    <mergeCell ref="A32:B32"/>
    <mergeCell ref="C32:I32"/>
    <mergeCell ref="J32:K32"/>
    <mergeCell ref="A30:B30"/>
    <mergeCell ref="C30:I30"/>
    <mergeCell ref="J30:K30"/>
    <mergeCell ref="A31:B31"/>
    <mergeCell ref="C31:I31"/>
    <mergeCell ref="J31:K31"/>
    <mergeCell ref="J40:K40"/>
    <mergeCell ref="A37:B37"/>
    <mergeCell ref="C37:I37"/>
    <mergeCell ref="J37:K37"/>
    <mergeCell ref="A38:B38"/>
    <mergeCell ref="C38:I38"/>
    <mergeCell ref="J38:K38"/>
    <mergeCell ref="A35:B35"/>
    <mergeCell ref="C35:I35"/>
    <mergeCell ref="J35:K35"/>
    <mergeCell ref="A36:B36"/>
    <mergeCell ref="C36:I36"/>
    <mergeCell ref="J36:K36"/>
  </mergeCells>
  <pageMargins left="0.7" right="0.7" top="0.25" bottom="0" header="0.3" footer="0.3"/>
  <pageSetup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12"/>
    </sheetView>
  </sheetViews>
  <sheetFormatPr defaultRowHeight="15" x14ac:dyDescent="0.25"/>
  <cols>
    <col min="1" max="1" width="39" customWidth="1"/>
  </cols>
  <sheetData>
    <row r="1" spans="1:1" x14ac:dyDescent="0.25">
      <c r="A1" s="1" t="s">
        <v>1</v>
      </c>
    </row>
    <row r="2" spans="1:1" x14ac:dyDescent="0.25">
      <c r="A2" s="1" t="s">
        <v>2</v>
      </c>
    </row>
    <row r="3" spans="1:1" x14ac:dyDescent="0.25">
      <c r="A3" s="1" t="s">
        <v>3</v>
      </c>
    </row>
    <row r="4" spans="1:1" x14ac:dyDescent="0.25">
      <c r="A4" s="1" t="s">
        <v>4</v>
      </c>
    </row>
    <row r="5" spans="1:1" x14ac:dyDescent="0.25">
      <c r="A5" s="1" t="s">
        <v>5</v>
      </c>
    </row>
    <row r="6" spans="1:1" x14ac:dyDescent="0.25">
      <c r="A6" s="1" t="s">
        <v>6</v>
      </c>
    </row>
    <row r="7" spans="1:1" x14ac:dyDescent="0.25">
      <c r="A7" s="1" t="s">
        <v>7</v>
      </c>
    </row>
    <row r="8" spans="1:1" x14ac:dyDescent="0.25">
      <c r="A8" s="1" t="s">
        <v>8</v>
      </c>
    </row>
    <row r="9" spans="1:1" x14ac:dyDescent="0.25">
      <c r="A9" s="1" t="s">
        <v>9</v>
      </c>
    </row>
    <row r="10" spans="1:1" x14ac:dyDescent="0.25">
      <c r="A10" s="1" t="s">
        <v>10</v>
      </c>
    </row>
    <row r="11" spans="1:1" x14ac:dyDescent="0.25">
      <c r="A11" s="1" t="s">
        <v>11</v>
      </c>
    </row>
    <row r="12" spans="1:1" x14ac:dyDescent="0.25">
      <c r="A12" s="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Mileage Chart</vt:lpstr>
      <vt:lpstr>Mileage Rates</vt:lpstr>
      <vt:lpstr>Mileage &amp; Supplies Form</vt:lpstr>
      <vt:lpstr>Just Mileage</vt:lpstr>
      <vt:lpstr>Just Reimbursements</vt:lpstr>
      <vt:lpstr>Location</vt:lpstr>
      <vt:lpstr>Location!Location</vt:lpstr>
      <vt:lpstr>Location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RStambaugh</dc:creator>
  <cp:lastModifiedBy>Janet Yachim</cp:lastModifiedBy>
  <cp:lastPrinted>2017-05-10T17:32:27Z</cp:lastPrinted>
  <dcterms:created xsi:type="dcterms:W3CDTF">2013-12-16T19:52:10Z</dcterms:created>
  <dcterms:modified xsi:type="dcterms:W3CDTF">2017-05-18T20:56:29Z</dcterms:modified>
</cp:coreProperties>
</file>