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cretaries\"/>
    </mc:Choice>
  </mc:AlternateContent>
  <bookViews>
    <workbookView xWindow="0" yWindow="0" windowWidth="25200" windowHeight="12570" activeTab="2"/>
  </bookViews>
  <sheets>
    <sheet name="Directions" sheetId="5" r:id="rId1"/>
    <sheet name="Pre-Conf" sheetId="2" r:id="rId2"/>
    <sheet name="Post-Conf" sheetId="4" r:id="rId3"/>
  </sheets>
  <definedNames>
    <definedName name="_xlnm.Print_Area" localSheetId="0">Directions!$A$1:$A$38</definedName>
    <definedName name="_xlnm.Print_Area" localSheetId="2">'Post-Conf'!$A$1:$O$58</definedName>
    <definedName name="_xlnm.Print_Area" localSheetId="1">'Pre-Conf'!$A$1:$O$71</definedName>
  </definedNames>
  <calcPr calcId="162913"/>
</workbook>
</file>

<file path=xl/calcChain.xml><?xml version="1.0" encoding="utf-8"?>
<calcChain xmlns="http://schemas.openxmlformats.org/spreadsheetml/2006/main">
  <c r="H20" i="4" l="1"/>
  <c r="M50" i="2" l="1"/>
  <c r="C20" i="4" l="1"/>
  <c r="M35" i="2"/>
  <c r="C5" i="4" l="1"/>
  <c r="I5" i="4"/>
  <c r="D7" i="4"/>
  <c r="M33" i="2" l="1"/>
  <c r="N24" i="4" l="1"/>
  <c r="N22" i="4"/>
  <c r="L30" i="4" l="1"/>
  <c r="J30" i="4"/>
  <c r="F12" i="4"/>
  <c r="F11" i="4"/>
  <c r="N28" i="4" l="1"/>
  <c r="N18" i="4"/>
  <c r="F18" i="4"/>
  <c r="M57" i="2" l="1"/>
  <c r="F37" i="4" l="1"/>
  <c r="F38" i="4"/>
  <c r="F39" i="4"/>
  <c r="F40" i="4"/>
  <c r="F41" i="4"/>
  <c r="F42" i="4"/>
  <c r="F43" i="4"/>
  <c r="F44" i="4"/>
  <c r="F36" i="4"/>
  <c r="F28" i="4"/>
  <c r="F26" i="4"/>
  <c r="F24" i="4"/>
  <c r="F22" i="4"/>
  <c r="F20" i="4"/>
  <c r="N20" i="4" l="1"/>
  <c r="F45" i="4"/>
  <c r="H26" i="4" s="1"/>
  <c r="N26" i="4" s="1"/>
  <c r="D9" i="4"/>
  <c r="H30" i="4" l="1"/>
  <c r="N32" i="4" s="1"/>
  <c r="F30" i="4"/>
  <c r="C55" i="4" l="1"/>
  <c r="C54" i="4"/>
  <c r="N30" i="4"/>
  <c r="C57" i="4" l="1"/>
</calcChain>
</file>

<file path=xl/sharedStrings.xml><?xml version="1.0" encoding="utf-8"?>
<sst xmlns="http://schemas.openxmlformats.org/spreadsheetml/2006/main" count="149" uniqueCount="133">
  <si>
    <t>Conference Information</t>
  </si>
  <si>
    <t>Employee</t>
  </si>
  <si>
    <t>Conference Title</t>
  </si>
  <si>
    <t>Actual Conference Expense</t>
  </si>
  <si>
    <t>Registration Fee</t>
  </si>
  <si>
    <t>Lodging</t>
  </si>
  <si>
    <t>Meals</t>
  </si>
  <si>
    <t>Other</t>
  </si>
  <si>
    <t>(explain)</t>
  </si>
  <si>
    <t>Total Expense Reconciliation</t>
  </si>
  <si>
    <t>Date</t>
  </si>
  <si>
    <t>B</t>
  </si>
  <si>
    <t>L</t>
  </si>
  <si>
    <t>D</t>
  </si>
  <si>
    <t>Total</t>
  </si>
  <si>
    <t>Note:</t>
  </si>
  <si>
    <t>receipts &amp; names of participants if meal is for</t>
  </si>
  <si>
    <t>more than one person.</t>
  </si>
  <si>
    <t>District Allowances:  (incl. tips)</t>
  </si>
  <si>
    <t>Breakfast:</t>
  </si>
  <si>
    <t>Daily:</t>
  </si>
  <si>
    <t>Lunch:</t>
  </si>
  <si>
    <t>Dinner:</t>
  </si>
  <si>
    <t>$10 max</t>
  </si>
  <si>
    <t>$15 max</t>
  </si>
  <si>
    <t>$30 max</t>
  </si>
  <si>
    <t>$55 max</t>
  </si>
  <si>
    <t>Employee Signature</t>
  </si>
  <si>
    <t>Supervisor Signature</t>
  </si>
  <si>
    <t>For Reimbursement:</t>
  </si>
  <si>
    <t>Acct #</t>
  </si>
  <si>
    <t>TOTAL (Must Match "Employee Reimbursement:  Above)</t>
  </si>
  <si>
    <t>(To be completed prior to travel)</t>
  </si>
  <si>
    <t>Rationale for Attendance</t>
  </si>
  <si>
    <t>(complete detail below)</t>
  </si>
  <si>
    <t xml:space="preserve">  Air</t>
  </si>
  <si>
    <t xml:space="preserve">  Train</t>
  </si>
  <si>
    <t xml:space="preserve">  Bus</t>
  </si>
  <si>
    <t>Dept</t>
  </si>
  <si>
    <t>Other Travel:</t>
  </si>
  <si>
    <t>Conference Date(s)</t>
  </si>
  <si>
    <t>Is this a Group Registration</t>
  </si>
  <si>
    <t>If yes, please provide names of other employees in group</t>
  </si>
  <si>
    <t>Registration</t>
  </si>
  <si>
    <t>Hotel Name</t>
  </si>
  <si>
    <t>Hotel Address</t>
  </si>
  <si>
    <r>
      <t xml:space="preserve">Meals </t>
    </r>
    <r>
      <rPr>
        <i/>
        <sz val="12"/>
        <color theme="1"/>
        <rFont val="Calibri"/>
        <family val="2"/>
        <scheme val="minor"/>
      </rPr>
      <t>(not to exceed:  $10 B / $15 L / $30 D / $55 Daily Max - incl tips)</t>
    </r>
  </si>
  <si>
    <t>Total Est. Cost</t>
  </si>
  <si>
    <t>No</t>
  </si>
  <si>
    <t>Yes</t>
  </si>
  <si>
    <t>Already Registered - Needs to be Paid</t>
  </si>
  <si>
    <t>Vendor Name</t>
  </si>
  <si>
    <t>Vendor Address</t>
  </si>
  <si>
    <t>Lodging Expense (Note: ENSURE hotel has copy of ERESA Tax Exemption Certificate)</t>
  </si>
  <si>
    <r>
      <t xml:space="preserve">All meals </t>
    </r>
    <r>
      <rPr>
        <i/>
        <sz val="8"/>
        <color theme="1"/>
        <rFont val="Arial"/>
        <family val="2"/>
      </rPr>
      <t>must</t>
    </r>
    <r>
      <rPr>
        <sz val="8"/>
        <color theme="1"/>
        <rFont val="Arial"/>
        <family val="2"/>
      </rPr>
      <t xml:space="preserve"> be supported by </t>
    </r>
    <r>
      <rPr>
        <b/>
        <u/>
        <sz val="8"/>
        <color indexed="8"/>
        <rFont val="Arial"/>
        <family val="2"/>
      </rPr>
      <t>detailed</t>
    </r>
  </si>
  <si>
    <r>
      <t xml:space="preserve">Other Travel </t>
    </r>
    <r>
      <rPr>
        <sz val="11"/>
        <color theme="1"/>
        <rFont val="Calibri"/>
        <family val="2"/>
        <scheme val="minor"/>
      </rPr>
      <t>(Air, Train, Bus):</t>
    </r>
  </si>
  <si>
    <t>Other (Parking, Shuttle, Taxi, Books, etc…):</t>
  </si>
  <si>
    <t>If Approved:</t>
  </si>
  <si>
    <t>Using This Form:</t>
  </si>
  <si>
    <t>Post-Conference Form:</t>
  </si>
  <si>
    <t>2) With itemized receipts in hand, complete the last tab, the Post-Conference Form</t>
  </si>
  <si>
    <t>1) Open the file you saved for your Pre-Conference Form</t>
  </si>
  <si>
    <t>Other Expenses:</t>
  </si>
  <si>
    <t>TOTAL EMPLOYEE REIMBURSEMENT REQUEST:</t>
  </si>
  <si>
    <t>Employee-Paid Meal Detail for Reimbursement:</t>
  </si>
  <si>
    <t>5) Attend the conference</t>
  </si>
  <si>
    <t>6) Maintain copies of ITEMIZED receipts you are expecting to be reimbursed for</t>
  </si>
  <si>
    <t>* Supervisors to submit a copy to Brenda Young after signing *</t>
  </si>
  <si>
    <t xml:space="preserve">Conference Location </t>
  </si>
  <si>
    <t>Conference Location</t>
  </si>
  <si>
    <t>Est. Mileage:</t>
  </si>
  <si>
    <t>Percentage</t>
  </si>
  <si>
    <t>Miles</t>
  </si>
  <si>
    <t>(Items to be reimbursed after conference with supporting documentation)</t>
  </si>
  <si>
    <t>Estimated Approval</t>
  </si>
  <si>
    <t>Actual Expense</t>
  </si>
  <si>
    <t>ERESA   Pre-Paid</t>
  </si>
  <si>
    <t>ERESA P-Card Charges</t>
  </si>
  <si>
    <t>Total Amount</t>
  </si>
  <si>
    <r>
      <t xml:space="preserve">         to conference </t>
    </r>
    <r>
      <rPr>
        <b/>
        <sz val="10"/>
        <color theme="1"/>
        <rFont val="Calibri"/>
        <family val="2"/>
        <scheme val="minor"/>
      </rPr>
      <t>(address)</t>
    </r>
  </si>
  <si>
    <t xml:space="preserve">Employee Name </t>
  </si>
  <si>
    <r>
      <t>Mileage from departure</t>
    </r>
    <r>
      <rPr>
        <b/>
        <sz val="10"/>
        <color theme="1"/>
        <rFont val="Calibri"/>
        <family val="2"/>
        <scheme val="minor"/>
      </rPr>
      <t xml:space="preserve"> (address)</t>
    </r>
  </si>
  <si>
    <t>Subtract my normal commute (if leaving from home or other non base work location)</t>
  </si>
  <si>
    <t>I certify that out-of-state travel was approved by the ERESA BOE on _________________.</t>
  </si>
  <si>
    <t>Supervisor Approval for Attendance</t>
  </si>
  <si>
    <t>Additional Required Approval for Out-Of-State/Overnight Travel</t>
  </si>
  <si>
    <t>(To be completed upon return, even if no reimbursement is requested)</t>
  </si>
  <si>
    <t>1) Save this form to your computer in a drive and folder that you will remember and with an applicable title</t>
  </si>
  <si>
    <t>District Paid Conference Costs</t>
  </si>
  <si>
    <t>Be familiar with board policies and union master agreements regarding approvals and limitations.</t>
  </si>
  <si>
    <t>Board Policies can be searched at http://www.neola.com/eatonisd-mi/</t>
  </si>
  <si>
    <t>2.a.) The next tab is for Pre-Conference Estimations, the data you enter flows over to the Post-Conference tab</t>
  </si>
  <si>
    <t>Additional Approvals Needed for Out-of-State or Overnight Travel:</t>
  </si>
  <si>
    <t>Union Master Agreements are maintained on the ERESA Transparancy page at http://www.eatonresa.org/about-us/reports/</t>
  </si>
  <si>
    <t>2.b.) Once approved, the Admin Assistant will print the Purchase Order and submit with the registration form to Accounts Payable</t>
  </si>
  <si>
    <t>2.a.) The requisition will be routed for supervisor approvals in Smart</t>
  </si>
  <si>
    <t>2.c.) Accounts Payable will process the week received (checks are typically cut on Thursdays, mailed on Fridays)</t>
  </si>
  <si>
    <t>3) If a hotel is needed, be sure the payment is exempt from Michigan sales and use tax.  Share a Michigan Tax Exemption Certificate with the hotel registration clerk (these are available on our website through Administrative Services/Accounts Payable</t>
  </si>
  <si>
    <t>3) Print the form, sign and date it, and submit it to your supervisor with the approved pre-conference form and original, itemized receipts attached</t>
  </si>
  <si>
    <t>3a) Employee reimbursements are processed by Accounts Payable as a separate ACH deposit into the account you have on file with Payroll.   An e-mail will be sent to you when your payment is processed.</t>
  </si>
  <si>
    <t>3b) For payments due to vendors (i.e. registration fees ERESA was invoiced for), your supervisor will submit the request to your department Administrative Assistant to create a requisition in Smart.</t>
  </si>
  <si>
    <t>Conference Request Form Directions</t>
  </si>
  <si>
    <t>2) Complete the Pre-Conference form</t>
  </si>
  <si>
    <t>3) Print the completed form, sign and date it, then submit it to your supervisor with the conference registration form/flyer and any other supporting documents</t>
  </si>
  <si>
    <t>1) If your conference requires out-of-state travel or overnight lodging, your supervisor will submit the form and documents to Brenda Young for Board/Superintendent approval.  Board meetings are held once a month, so please plan accordingly.</t>
  </si>
  <si>
    <t>2) If approved by the board/superintendent, continue…</t>
  </si>
  <si>
    <r>
      <t xml:space="preserve">Eaton RESA </t>
    </r>
    <r>
      <rPr>
        <i/>
        <sz val="12"/>
        <color theme="1"/>
        <rFont val="Calibri"/>
        <family val="2"/>
        <scheme val="minor"/>
      </rPr>
      <t>may</t>
    </r>
    <r>
      <rPr>
        <sz val="12"/>
        <color theme="1"/>
        <rFont val="Calibri"/>
        <family val="2"/>
        <scheme val="minor"/>
      </rPr>
      <t xml:space="preserve"> cover the cost of employee conference registration costs, travel, lodging, and meals.</t>
    </r>
  </si>
  <si>
    <r>
      <t xml:space="preserve">These directions were last updated </t>
    </r>
    <r>
      <rPr>
        <i/>
        <sz val="12"/>
        <rFont val="Calibri"/>
        <family val="2"/>
        <scheme val="minor"/>
      </rPr>
      <t xml:space="preserve">12/1/2017- </t>
    </r>
    <r>
      <rPr>
        <i/>
        <sz val="12"/>
        <color theme="1"/>
        <rFont val="Calibri"/>
        <family val="2"/>
        <scheme val="minor"/>
      </rPr>
      <t>RDS</t>
    </r>
  </si>
  <si>
    <t>1) Register for the conference.  (Payment can be requested as "invoice me" to the conference registrar with a P.O., paid with an appropriate P-Card, or be made by the employee and later reimbursed.)</t>
  </si>
  <si>
    <t>2) If a check needs to be cut prior to attendance, request your department Administrative Assistant create a requisition in Smart.</t>
  </si>
  <si>
    <t>4) Enter the time/dates you will be away from work in Aesop as Contract Time</t>
  </si>
  <si>
    <t>@</t>
  </si>
  <si>
    <t>Registration Cost</t>
  </si>
  <si>
    <t>Not Registered - Please Send Attached Registration w/ Check</t>
  </si>
  <si>
    <r>
      <t xml:space="preserve">Equals reimbursable </t>
    </r>
    <r>
      <rPr>
        <b/>
        <u/>
        <sz val="10"/>
        <color theme="1"/>
        <rFont val="Calibri"/>
        <family val="2"/>
        <scheme val="minor"/>
      </rPr>
      <t>one-way</t>
    </r>
    <r>
      <rPr>
        <b/>
        <sz val="10"/>
        <color theme="1"/>
        <rFont val="Calibri"/>
        <family val="2"/>
        <scheme val="minor"/>
      </rPr>
      <t xml:space="preserve"> mileage</t>
    </r>
  </si>
  <si>
    <r>
      <rPr>
        <b/>
        <u/>
        <sz val="12"/>
        <color theme="1"/>
        <rFont val="Calibri"/>
        <family val="2"/>
        <scheme val="minor"/>
      </rPr>
      <t>Total estimated mileage</t>
    </r>
    <r>
      <rPr>
        <b/>
        <sz val="12"/>
        <color theme="1"/>
        <rFont val="Calibri"/>
        <family val="2"/>
        <scheme val="minor"/>
      </rPr>
      <t xml:space="preserve"> for conference timeframe</t>
    </r>
  </si>
  <si>
    <t>Not Reserved - Please Send Check with Hotel Information</t>
  </si>
  <si>
    <t>Already Reserved - Needs to be Paid, Please Send Check w/ Hotel Confirmation</t>
  </si>
  <si>
    <t>Purchase Orders must be entered into Smart  for any required PRE-PAYMENT</t>
  </si>
  <si>
    <t>Actual Mileage:</t>
  </si>
  <si>
    <t>**Attach all detailed receipts for which you are requesting reimbursement - attach original purchasing card receipts to P-Card statement.</t>
  </si>
  <si>
    <t># Nights:</t>
  </si>
  <si>
    <t>Daily Rate (include taxes/fees):</t>
  </si>
  <si>
    <t>I certify that overnight travel was approved by the District Superintendent on ________________.</t>
  </si>
  <si>
    <t>Submit this form, along with original, itemized receipts and the approved pre-conference form to accounts payable.</t>
  </si>
  <si>
    <t>Will Self-Register and Pay in Full</t>
  </si>
  <si>
    <t>Will Self-Reserve and Pay in Full</t>
  </si>
  <si>
    <t>2.b.) You will need the second tab when you return from your conference, this is the form you will submit for reimbursement</t>
  </si>
  <si>
    <t>CY 2019 Pre-Conference Request Form</t>
  </si>
  <si>
    <t>This form was last updated 12/14/2018 - RDS</t>
  </si>
  <si>
    <t>2019 Post-Conference Request Form</t>
  </si>
  <si>
    <t>Miles @ $0.580</t>
  </si>
  <si>
    <t>Effective Mileage Rate January 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</si>
</sst>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8"/>
      <color theme="3" tint="0.59999389629810485"/>
      <name val="Arial"/>
      <family val="2"/>
    </font>
    <font>
      <b/>
      <sz val="9"/>
      <color theme="3" tint="0.59999389629810485"/>
      <name val="Arial"/>
      <family val="2"/>
    </font>
    <font>
      <sz val="8"/>
      <color theme="1"/>
      <name val="Arial"/>
      <family val="2"/>
    </font>
    <font>
      <b/>
      <u/>
      <sz val="8"/>
      <color indexed="8"/>
      <name val="Arial"/>
      <family val="2"/>
    </font>
    <font>
      <b/>
      <i/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Arial"/>
      <family val="2"/>
    </font>
    <font>
      <b/>
      <i/>
      <sz val="12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i/>
      <sz val="8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i/>
      <sz val="9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u/>
      <sz val="9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4D2F2"/>
        <bgColor indexed="64"/>
      </patternFill>
    </fill>
    <fill>
      <patternFill patternType="solid">
        <fgColor rgb="FFCEC8AA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2" fillId="0" borderId="1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269">
    <xf numFmtId="0" fontId="0" fillId="0" borderId="0" xfId="0"/>
    <xf numFmtId="0" fontId="16" fillId="0" borderId="0" xfId="0" applyFont="1"/>
    <xf numFmtId="0" fontId="16" fillId="0" borderId="20" xfId="0" applyFont="1" applyBorder="1"/>
    <xf numFmtId="0" fontId="16" fillId="0" borderId="6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0" xfId="0" applyFont="1" applyFill="1" applyBorder="1"/>
    <xf numFmtId="0" fontId="16" fillId="0" borderId="23" xfId="0" applyFont="1" applyFill="1" applyBorder="1"/>
    <xf numFmtId="0" fontId="16" fillId="0" borderId="25" xfId="0" applyFont="1" applyBorder="1"/>
    <xf numFmtId="0" fontId="16" fillId="0" borderId="26" xfId="0" applyFont="1" applyBorder="1"/>
    <xf numFmtId="0" fontId="16" fillId="0" borderId="27" xfId="0" applyFont="1" applyBorder="1"/>
    <xf numFmtId="0" fontId="17" fillId="3" borderId="18" xfId="0" applyFont="1" applyFill="1" applyBorder="1" applyAlignment="1"/>
    <xf numFmtId="0" fontId="17" fillId="3" borderId="1" xfId="0" applyFont="1" applyFill="1" applyBorder="1" applyAlignment="1"/>
    <xf numFmtId="0" fontId="16" fillId="0" borderId="22" xfId="0" applyFont="1" applyFill="1" applyBorder="1"/>
    <xf numFmtId="0" fontId="16" fillId="0" borderId="0" xfId="0" applyFont="1" applyFill="1" applyBorder="1" applyAlignment="1"/>
    <xf numFmtId="0" fontId="16" fillId="0" borderId="23" xfId="0" applyFont="1" applyFill="1" applyBorder="1" applyAlignment="1"/>
    <xf numFmtId="0" fontId="16" fillId="0" borderId="0" xfId="0" applyFont="1" applyFill="1"/>
    <xf numFmtId="0" fontId="19" fillId="3" borderId="1" xfId="0" applyFont="1" applyFill="1" applyBorder="1" applyAlignment="1"/>
    <xf numFmtId="0" fontId="19" fillId="3" borderId="19" xfId="0" applyFont="1" applyFill="1" applyBorder="1" applyAlignment="1"/>
    <xf numFmtId="44" fontId="16" fillId="0" borderId="0" xfId="1" applyFont="1" applyBorder="1"/>
    <xf numFmtId="44" fontId="16" fillId="0" borderId="23" xfId="1" applyFont="1" applyBorder="1"/>
    <xf numFmtId="44" fontId="16" fillId="0" borderId="0" xfId="1" applyFont="1" applyFill="1" applyBorder="1"/>
    <xf numFmtId="0" fontId="16" fillId="0" borderId="2" xfId="0" applyFont="1" applyFill="1" applyBorder="1"/>
    <xf numFmtId="44" fontId="16" fillId="0" borderId="0" xfId="1" applyFont="1" applyBorder="1" applyAlignment="1">
      <alignment horizontal="left"/>
    </xf>
    <xf numFmtId="44" fontId="16" fillId="0" borderId="23" xfId="1" applyFont="1" applyBorder="1" applyAlignment="1">
      <alignment horizontal="left"/>
    </xf>
    <xf numFmtId="0" fontId="16" fillId="0" borderId="23" xfId="0" applyFont="1" applyBorder="1"/>
    <xf numFmtId="0" fontId="17" fillId="0" borderId="22" xfId="0" applyFont="1" applyBorder="1"/>
    <xf numFmtId="0" fontId="17" fillId="0" borderId="0" xfId="0" applyFont="1" applyBorder="1"/>
    <xf numFmtId="0" fontId="17" fillId="0" borderId="23" xfId="0" applyFont="1" applyBorder="1"/>
    <xf numFmtId="0" fontId="17" fillId="0" borderId="0" xfId="0" applyFont="1"/>
    <xf numFmtId="0" fontId="4" fillId="4" borderId="0" xfId="0" applyFont="1" applyFill="1" applyBorder="1" applyAlignment="1">
      <alignment wrapText="1"/>
    </xf>
    <xf numFmtId="44" fontId="16" fillId="0" borderId="23" xfId="1" applyFont="1" applyFill="1" applyBorder="1" applyAlignment="1">
      <alignment horizontal="center"/>
    </xf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0" xfId="0" applyFont="1" applyBorder="1"/>
    <xf numFmtId="0" fontId="3" fillId="0" borderId="0" xfId="0" applyFont="1" applyBorder="1"/>
    <xf numFmtId="4" fontId="3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/>
    <xf numFmtId="44" fontId="8" fillId="0" borderId="2" xfId="0" applyNumberFormat="1" applyFont="1" applyBorder="1" applyProtection="1">
      <protection locked="0" hidden="1"/>
    </xf>
    <xf numFmtId="0" fontId="11" fillId="0" borderId="0" xfId="0" applyFont="1" applyBorder="1" applyAlignment="1"/>
    <xf numFmtId="0" fontId="11" fillId="0" borderId="0" xfId="0" applyFont="1" applyBorder="1"/>
    <xf numFmtId="0" fontId="11" fillId="0" borderId="0" xfId="0" applyFont="1"/>
    <xf numFmtId="0" fontId="7" fillId="0" borderId="4" xfId="0" applyFont="1" applyBorder="1" applyAlignment="1">
      <alignment horizontal="center"/>
    </xf>
    <xf numFmtId="0" fontId="7" fillId="0" borderId="0" xfId="0" applyFont="1" applyBorder="1"/>
    <xf numFmtId="0" fontId="13" fillId="0" borderId="0" xfId="0" applyFont="1" applyBorder="1"/>
    <xf numFmtId="44" fontId="11" fillId="0" borderId="0" xfId="0" applyNumberFormat="1" applyFont="1" applyBorder="1"/>
    <xf numFmtId="44" fontId="11" fillId="0" borderId="3" xfId="0" applyNumberFormat="1" applyFont="1" applyBorder="1"/>
    <xf numFmtId="0" fontId="3" fillId="0" borderId="2" xfId="0" applyFont="1" applyBorder="1"/>
    <xf numFmtId="0" fontId="15" fillId="0" borderId="0" xfId="0" applyFont="1"/>
    <xf numFmtId="0" fontId="3" fillId="0" borderId="11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2" xfId="0" applyFont="1" applyBorder="1"/>
    <xf numFmtId="0" fontId="11" fillId="0" borderId="11" xfId="0" applyFont="1" applyBorder="1"/>
    <xf numFmtId="0" fontId="11" fillId="0" borderId="13" xfId="0" applyFont="1" applyBorder="1"/>
    <xf numFmtId="0" fontId="16" fillId="0" borderId="0" xfId="0" applyFont="1"/>
    <xf numFmtId="0" fontId="16" fillId="0" borderId="22" xfId="0" applyFont="1" applyBorder="1"/>
    <xf numFmtId="44" fontId="16" fillId="0" borderId="0" xfId="1" applyFont="1" applyFill="1" applyBorder="1" applyAlignment="1">
      <alignment horizontal="left"/>
    </xf>
    <xf numFmtId="44" fontId="16" fillId="0" borderId="23" xfId="1" applyFont="1" applyFill="1" applyBorder="1" applyAlignment="1">
      <alignment horizontal="left"/>
    </xf>
    <xf numFmtId="0" fontId="16" fillId="0" borderId="0" xfId="0" applyFont="1" applyFill="1"/>
    <xf numFmtId="0" fontId="16" fillId="0" borderId="0" xfId="0" applyFont="1" applyBorder="1"/>
    <xf numFmtId="14" fontId="22" fillId="0" borderId="0" xfId="0" applyNumberFormat="1" applyFont="1"/>
    <xf numFmtId="0" fontId="3" fillId="0" borderId="11" xfId="0" applyFont="1" applyFill="1" applyBorder="1"/>
    <xf numFmtId="0" fontId="4" fillId="0" borderId="0" xfId="0" applyFont="1" applyFill="1" applyBorder="1"/>
    <xf numFmtId="4" fontId="3" fillId="0" borderId="0" xfId="0" applyNumberFormat="1" applyFont="1" applyFill="1" applyBorder="1"/>
    <xf numFmtId="44" fontId="11" fillId="5" borderId="4" xfId="0" applyNumberFormat="1" applyFont="1" applyFill="1" applyBorder="1"/>
    <xf numFmtId="0" fontId="24" fillId="0" borderId="11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4" fillId="4" borderId="0" xfId="0" applyFont="1" applyFill="1" applyBorder="1" applyAlignment="1">
      <alignment vertical="center" wrapText="1"/>
    </xf>
    <xf numFmtId="0" fontId="17" fillId="3" borderId="28" xfId="0" applyFont="1" applyFill="1" applyBorder="1" applyAlignment="1"/>
    <xf numFmtId="0" fontId="17" fillId="3" borderId="29" xfId="0" applyFont="1" applyFill="1" applyBorder="1" applyAlignment="1"/>
    <xf numFmtId="0" fontId="19" fillId="3" borderId="29" xfId="0" applyFont="1" applyFill="1" applyBorder="1" applyAlignment="1"/>
    <xf numFmtId="0" fontId="19" fillId="3" borderId="30" xfId="0" applyFont="1" applyFill="1" applyBorder="1" applyAlignment="1"/>
    <xf numFmtId="0" fontId="27" fillId="3" borderId="25" xfId="0" applyFont="1" applyFill="1" applyBorder="1" applyAlignment="1"/>
    <xf numFmtId="0" fontId="27" fillId="3" borderId="26" xfId="0" applyFont="1" applyFill="1" applyBorder="1" applyAlignment="1"/>
    <xf numFmtId="0" fontId="28" fillId="3" borderId="26" xfId="0" applyFont="1" applyFill="1" applyBorder="1" applyAlignment="1"/>
    <xf numFmtId="0" fontId="28" fillId="3" borderId="27" xfId="0" applyFont="1" applyFill="1" applyBorder="1" applyAlignment="1"/>
    <xf numFmtId="0" fontId="27" fillId="0" borderId="0" xfId="0" applyFont="1"/>
    <xf numFmtId="0" fontId="16" fillId="0" borderId="26" xfId="0" applyFont="1" applyBorder="1" applyProtection="1">
      <protection locked="0"/>
    </xf>
    <xf numFmtId="0" fontId="16" fillId="0" borderId="2" xfId="0" applyFont="1" applyFill="1" applyBorder="1" applyProtection="1">
      <protection locked="0"/>
    </xf>
    <xf numFmtId="0" fontId="16" fillId="0" borderId="24" xfId="0" applyFont="1" applyFill="1" applyBorder="1" applyProtection="1">
      <protection locked="0"/>
    </xf>
    <xf numFmtId="14" fontId="11" fillId="5" borderId="4" xfId="0" applyNumberFormat="1" applyFont="1" applyFill="1" applyBorder="1" applyProtection="1">
      <protection locked="0"/>
    </xf>
    <xf numFmtId="44" fontId="11" fillId="5" borderId="4" xfId="0" applyNumberFormat="1" applyFont="1" applyFill="1" applyBorder="1" applyProtection="1">
      <protection locked="0"/>
    </xf>
    <xf numFmtId="0" fontId="3" fillId="0" borderId="2" xfId="0" applyFont="1" applyBorder="1" applyProtection="1">
      <protection locked="0"/>
    </xf>
    <xf numFmtId="6" fontId="16" fillId="5" borderId="24" xfId="1" applyNumberFormat="1" applyFont="1" applyFill="1" applyBorder="1" applyAlignment="1" applyProtection="1">
      <alignment horizontal="left"/>
      <protection locked="0"/>
    </xf>
    <xf numFmtId="0" fontId="29" fillId="0" borderId="0" xfId="0" applyFont="1" applyAlignment="1">
      <alignment vertical="center" textRotation="90"/>
    </xf>
    <xf numFmtId="0" fontId="4" fillId="0" borderId="2" xfId="0" applyFont="1" applyFill="1" applyBorder="1" applyAlignment="1">
      <alignment horizontal="center"/>
    </xf>
    <xf numFmtId="0" fontId="32" fillId="0" borderId="0" xfId="0" applyFont="1" applyFill="1" applyBorder="1"/>
    <xf numFmtId="4" fontId="4" fillId="5" borderId="2" xfId="0" applyNumberFormat="1" applyFont="1" applyFill="1" applyBorder="1" applyProtection="1">
      <protection locked="0"/>
    </xf>
    <xf numFmtId="4" fontId="4" fillId="0" borderId="0" xfId="0" applyNumberFormat="1" applyFont="1" applyBorder="1"/>
    <xf numFmtId="4" fontId="4" fillId="0" borderId="0" xfId="0" applyNumberFormat="1" applyFont="1" applyFill="1" applyBorder="1"/>
    <xf numFmtId="4" fontId="4" fillId="5" borderId="0" xfId="0" applyNumberFormat="1" applyFont="1" applyFill="1" applyBorder="1" applyProtection="1">
      <protection locked="0"/>
    </xf>
    <xf numFmtId="9" fontId="0" fillId="6" borderId="4" xfId="3" applyFont="1" applyFill="1" applyBorder="1" applyProtection="1">
      <protection locked="0"/>
    </xf>
    <xf numFmtId="44" fontId="22" fillId="0" borderId="2" xfId="0" applyNumberFormat="1" applyFont="1" applyBorder="1" applyProtection="1"/>
    <xf numFmtId="0" fontId="33" fillId="0" borderId="0" xfId="0" applyFont="1" applyProtection="1"/>
    <xf numFmtId="44" fontId="34" fillId="0" borderId="3" xfId="1" applyFont="1" applyBorder="1" applyProtection="1">
      <protection hidden="1"/>
    </xf>
    <xf numFmtId="4" fontId="4" fillId="0" borderId="2" xfId="0" applyNumberFormat="1" applyFont="1" applyFill="1" applyBorder="1" applyProtection="1"/>
    <xf numFmtId="0" fontId="28" fillId="3" borderId="0" xfId="0" applyFont="1" applyFill="1" applyBorder="1" applyAlignment="1"/>
    <xf numFmtId="0" fontId="27" fillId="0" borderId="22" xfId="0" applyFont="1" applyFill="1" applyBorder="1" applyAlignment="1"/>
    <xf numFmtId="0" fontId="27" fillId="0" borderId="0" xfId="0" applyFont="1" applyFill="1" applyBorder="1" applyAlignment="1"/>
    <xf numFmtId="0" fontId="28" fillId="0" borderId="0" xfId="0" applyFont="1" applyFill="1" applyBorder="1" applyAlignment="1"/>
    <xf numFmtId="0" fontId="28" fillId="0" borderId="23" xfId="0" applyFont="1" applyFill="1" applyBorder="1" applyAlignment="1"/>
    <xf numFmtId="0" fontId="27" fillId="0" borderId="0" xfId="0" applyFont="1" applyFill="1"/>
    <xf numFmtId="0" fontId="35" fillId="0" borderId="22" xfId="0" applyFont="1" applyFill="1" applyBorder="1" applyAlignment="1"/>
    <xf numFmtId="0" fontId="36" fillId="0" borderId="23" xfId="0" applyFont="1" applyFill="1" applyBorder="1" applyAlignment="1"/>
    <xf numFmtId="0" fontId="35" fillId="0" borderId="0" xfId="0" applyFont="1" applyFill="1"/>
    <xf numFmtId="0" fontId="37" fillId="0" borderId="0" xfId="0" applyFont="1" applyFill="1" applyBorder="1" applyAlignment="1"/>
    <xf numFmtId="0" fontId="38" fillId="0" borderId="0" xfId="0" applyFont="1" applyFill="1" applyBorder="1" applyAlignment="1"/>
    <xf numFmtId="0" fontId="35" fillId="0" borderId="0" xfId="0" applyFont="1"/>
    <xf numFmtId="0" fontId="16" fillId="0" borderId="0" xfId="0" applyFont="1" applyBorder="1" applyAlignment="1" applyProtection="1">
      <alignment horizontal="center"/>
      <protection locked="0"/>
    </xf>
    <xf numFmtId="0" fontId="39" fillId="0" borderId="0" xfId="0" applyFont="1" applyFill="1" applyBorder="1" applyAlignment="1"/>
    <xf numFmtId="0" fontId="40" fillId="0" borderId="0" xfId="0" applyFont="1" applyFill="1" applyBorder="1" applyAlignment="1"/>
    <xf numFmtId="0" fontId="31" fillId="0" borderId="9" xfId="0" applyFont="1" applyFill="1" applyBorder="1" applyAlignment="1"/>
    <xf numFmtId="0" fontId="37" fillId="0" borderId="6" xfId="0" applyFont="1" applyFill="1" applyBorder="1" applyAlignment="1"/>
    <xf numFmtId="0" fontId="31" fillId="0" borderId="11" xfId="0" applyFont="1" applyFill="1" applyBorder="1" applyAlignment="1"/>
    <xf numFmtId="0" fontId="41" fillId="0" borderId="14" xfId="0" applyFont="1" applyFill="1" applyBorder="1" applyAlignment="1"/>
    <xf numFmtId="0" fontId="37" fillId="0" borderId="2" xfId="0" applyFont="1" applyFill="1" applyBorder="1" applyAlignment="1"/>
    <xf numFmtId="0" fontId="38" fillId="0" borderId="2" xfId="0" applyFont="1" applyFill="1" applyBorder="1" applyAlignment="1"/>
    <xf numFmtId="0" fontId="43" fillId="0" borderId="10" xfId="0" applyFont="1" applyFill="1" applyBorder="1" applyAlignment="1">
      <alignment horizontal="right"/>
    </xf>
    <xf numFmtId="0" fontId="44" fillId="0" borderId="15" xfId="0" applyFont="1" applyFill="1" applyBorder="1" applyAlignment="1"/>
    <xf numFmtId="0" fontId="7" fillId="0" borderId="26" xfId="0" applyFont="1" applyBorder="1" applyAlignment="1">
      <alignment horizontal="center" wrapText="1"/>
    </xf>
    <xf numFmtId="0" fontId="42" fillId="6" borderId="12" xfId="0" applyFont="1" applyFill="1" applyBorder="1" applyAlignment="1" applyProtection="1">
      <protection locked="0"/>
    </xf>
    <xf numFmtId="0" fontId="42" fillId="6" borderId="15" xfId="0" applyFont="1" applyFill="1" applyBorder="1" applyAlignment="1" applyProtection="1">
      <protection locked="0"/>
    </xf>
    <xf numFmtId="0" fontId="16" fillId="6" borderId="2" xfId="0" applyFont="1" applyFill="1" applyBorder="1" applyAlignment="1" applyProtection="1">
      <protection locked="0"/>
    </xf>
    <xf numFmtId="0" fontId="16" fillId="0" borderId="2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horizontal="right"/>
    </xf>
    <xf numFmtId="0" fontId="16" fillId="0" borderId="0" xfId="0" applyFont="1" applyBorder="1" applyAlignment="1" applyProtection="1">
      <alignment horizontal="center" wrapText="1"/>
      <protection locked="0"/>
    </xf>
    <xf numFmtId="0" fontId="16" fillId="0" borderId="26" xfId="0" applyFont="1" applyBorder="1" applyAlignment="1" applyProtection="1">
      <alignment horizontal="center" wrapText="1"/>
      <protection locked="0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44" fontId="16" fillId="0" borderId="0" xfId="1" applyFont="1" applyFill="1" applyBorder="1" applyAlignment="1">
      <alignment horizontal="center"/>
    </xf>
    <xf numFmtId="0" fontId="27" fillId="0" borderId="2" xfId="0" applyFont="1" applyBorder="1"/>
    <xf numFmtId="0" fontId="16" fillId="0" borderId="0" xfId="0" applyFont="1" applyFill="1" applyBorder="1" applyAlignment="1" applyProtection="1">
      <alignment horizontal="center"/>
      <protection locked="0"/>
    </xf>
    <xf numFmtId="49" fontId="16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wrapText="1"/>
      <protection locked="0"/>
    </xf>
    <xf numFmtId="0" fontId="45" fillId="0" borderId="6" xfId="0" applyFont="1" applyFill="1" applyBorder="1" applyAlignment="1" applyProtection="1">
      <alignment horizontal="center" wrapText="1"/>
      <protection locked="0"/>
    </xf>
    <xf numFmtId="0" fontId="35" fillId="0" borderId="0" xfId="0" applyFont="1" applyBorder="1"/>
    <xf numFmtId="0" fontId="27" fillId="0" borderId="0" xfId="0" applyFont="1" applyBorder="1"/>
    <xf numFmtId="44" fontId="16" fillId="0" borderId="23" xfId="1" applyFont="1" applyFill="1" applyBorder="1"/>
    <xf numFmtId="49" fontId="11" fillId="0" borderId="0" xfId="0" applyNumberFormat="1" applyFont="1" applyBorder="1"/>
    <xf numFmtId="0" fontId="17" fillId="0" borderId="6" xfId="0" applyFont="1" applyFill="1" applyBorder="1" applyAlignment="1">
      <alignment horizontal="left"/>
    </xf>
    <xf numFmtId="44" fontId="8" fillId="0" borderId="2" xfId="1" applyFont="1" applyBorder="1" applyProtection="1">
      <protection hidden="1"/>
    </xf>
    <xf numFmtId="44" fontId="8" fillId="0" borderId="2" xfId="1" applyFont="1" applyFill="1" applyBorder="1" applyProtection="1">
      <protection hidden="1"/>
    </xf>
    <xf numFmtId="44" fontId="8" fillId="0" borderId="12" xfId="0" applyNumberFormat="1" applyFont="1" applyBorder="1" applyProtection="1">
      <protection hidden="1"/>
    </xf>
    <xf numFmtId="4" fontId="4" fillId="0" borderId="13" xfId="0" applyNumberFormat="1" applyFont="1" applyBorder="1" applyProtection="1"/>
    <xf numFmtId="44" fontId="5" fillId="0" borderId="17" xfId="1" applyFont="1" applyBorder="1" applyProtection="1"/>
    <xf numFmtId="0" fontId="0" fillId="0" borderId="0" xfId="0" applyAlignment="1">
      <alignment horizontal="left" wrapText="1"/>
    </xf>
    <xf numFmtId="0" fontId="47" fillId="0" borderId="22" xfId="0" applyFont="1" applyBorder="1" applyAlignment="1">
      <alignment horizontal="left" indent="3"/>
    </xf>
    <xf numFmtId="0" fontId="47" fillId="0" borderId="0" xfId="0" applyFont="1" applyBorder="1" applyAlignment="1">
      <alignment horizontal="left" indent="3"/>
    </xf>
    <xf numFmtId="0" fontId="47" fillId="0" borderId="23" xfId="0" applyFont="1" applyBorder="1" applyAlignment="1">
      <alignment horizontal="left" indent="3"/>
    </xf>
    <xf numFmtId="0" fontId="47" fillId="0" borderId="2" xfId="0" applyFont="1" applyBorder="1" applyAlignment="1">
      <alignment horizontal="left" indent="3"/>
    </xf>
    <xf numFmtId="0" fontId="47" fillId="0" borderId="24" xfId="0" applyFont="1" applyBorder="1" applyAlignment="1">
      <alignment horizontal="left" indent="3"/>
    </xf>
    <xf numFmtId="0" fontId="47" fillId="0" borderId="25" xfId="0" applyFont="1" applyBorder="1"/>
    <xf numFmtId="0" fontId="47" fillId="0" borderId="26" xfId="0" applyFont="1" applyBorder="1"/>
    <xf numFmtId="0" fontId="19" fillId="0" borderId="0" xfId="0" applyFont="1" applyBorder="1"/>
    <xf numFmtId="0" fontId="19" fillId="0" borderId="23" xfId="0" applyFont="1" applyBorder="1"/>
    <xf numFmtId="0" fontId="16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1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49" fillId="0" borderId="0" xfId="4" applyFont="1" applyAlignment="1">
      <alignment horizontal="left" wrapText="1" indent="2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 wrapText="1" indent="2"/>
    </xf>
    <xf numFmtId="0" fontId="50" fillId="0" borderId="0" xfId="0" applyFont="1" applyAlignment="1">
      <alignment wrapText="1"/>
    </xf>
    <xf numFmtId="0" fontId="50" fillId="0" borderId="0" xfId="0" applyFont="1" applyAlignment="1">
      <alignment horizontal="left" wrapText="1" indent="1"/>
    </xf>
    <xf numFmtId="0" fontId="20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4" fillId="4" borderId="0" xfId="0" applyFont="1" applyFill="1" applyBorder="1" applyAlignment="1">
      <alignment horizontal="left" vertical="center" wrapText="1"/>
    </xf>
    <xf numFmtId="0" fontId="0" fillId="0" borderId="0" xfId="0" applyFont="1" applyBorder="1"/>
    <xf numFmtId="0" fontId="0" fillId="0" borderId="0" xfId="0" applyFont="1" applyFill="1" applyBorder="1" applyAlignment="1">
      <alignment horizontal="right"/>
    </xf>
    <xf numFmtId="1" fontId="3" fillId="6" borderId="3" xfId="0" applyNumberFormat="1" applyFont="1" applyFill="1" applyBorder="1" applyProtection="1">
      <protection locked="0"/>
    </xf>
    <xf numFmtId="0" fontId="16" fillId="0" borderId="0" xfId="0" applyFont="1" applyFill="1" applyBorder="1" applyAlignment="1">
      <alignment horizontal="right"/>
    </xf>
    <xf numFmtId="44" fontId="16" fillId="6" borderId="2" xfId="1" applyFont="1" applyFill="1" applyBorder="1" applyAlignment="1" applyProtection="1">
      <protection locked="0"/>
    </xf>
    <xf numFmtId="44" fontId="16" fillId="0" borderId="0" xfId="1" applyFont="1" applyFill="1" applyBorder="1" applyAlignment="1" applyProtection="1">
      <protection locked="0"/>
    </xf>
    <xf numFmtId="0" fontId="19" fillId="7" borderId="22" xfId="0" applyFont="1" applyFill="1" applyBorder="1" applyAlignment="1">
      <alignment horizontal="left"/>
    </xf>
    <xf numFmtId="0" fontId="19" fillId="7" borderId="0" xfId="0" applyFont="1" applyFill="1" applyBorder="1" applyAlignment="1">
      <alignment horizontal="left"/>
    </xf>
    <xf numFmtId="0" fontId="19" fillId="7" borderId="23" xfId="0" applyFont="1" applyFill="1" applyBorder="1" applyAlignment="1">
      <alignment horizontal="left"/>
    </xf>
    <xf numFmtId="0" fontId="47" fillId="0" borderId="22" xfId="0" applyFont="1" applyBorder="1" applyAlignment="1">
      <alignment horizontal="left" indent="3"/>
    </xf>
    <xf numFmtId="0" fontId="47" fillId="0" borderId="0" xfId="0" applyFont="1" applyBorder="1" applyAlignment="1">
      <alignment horizontal="left" indent="3"/>
    </xf>
    <xf numFmtId="0" fontId="47" fillId="0" borderId="23" xfId="0" applyFont="1" applyBorder="1" applyAlignment="1">
      <alignment horizontal="left" indent="3"/>
    </xf>
    <xf numFmtId="0" fontId="16" fillId="0" borderId="2" xfId="0" applyFont="1" applyBorder="1" applyAlignment="1" applyProtection="1">
      <alignment horizontal="center"/>
      <protection locked="0"/>
    </xf>
    <xf numFmtId="44" fontId="16" fillId="0" borderId="2" xfId="1" applyFont="1" applyFill="1" applyBorder="1" applyAlignment="1">
      <alignment horizontal="left"/>
    </xf>
    <xf numFmtId="44" fontId="16" fillId="0" borderId="24" xfId="1" applyFont="1" applyFill="1" applyBorder="1" applyAlignment="1">
      <alignment horizontal="left"/>
    </xf>
    <xf numFmtId="0" fontId="17" fillId="3" borderId="28" xfId="0" applyFont="1" applyFill="1" applyBorder="1" applyAlignment="1">
      <alignment horizontal="left"/>
    </xf>
    <xf numFmtId="0" fontId="17" fillId="3" borderId="29" xfId="0" applyFont="1" applyFill="1" applyBorder="1" applyAlignment="1">
      <alignment horizontal="left"/>
    </xf>
    <xf numFmtId="0" fontId="17" fillId="3" borderId="30" xfId="0" applyFont="1" applyFill="1" applyBorder="1" applyAlignment="1">
      <alignment horizontal="left"/>
    </xf>
    <xf numFmtId="44" fontId="16" fillId="5" borderId="2" xfId="1" applyFont="1" applyFill="1" applyBorder="1" applyAlignment="1" applyProtection="1">
      <alignment horizontal="left"/>
      <protection locked="0"/>
    </xf>
    <xf numFmtId="44" fontId="16" fillId="5" borderId="24" xfId="1" applyFont="1" applyFill="1" applyBorder="1" applyAlignment="1" applyProtection="1">
      <alignment horizontal="left"/>
      <protection locked="0"/>
    </xf>
    <xf numFmtId="44" fontId="16" fillId="0" borderId="0" xfId="1" applyFont="1" applyFill="1" applyBorder="1" applyAlignment="1">
      <alignment horizontal="center"/>
    </xf>
    <xf numFmtId="44" fontId="16" fillId="0" borderId="23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44" fontId="16" fillId="0" borderId="2" xfId="1" applyFont="1" applyFill="1" applyBorder="1" applyAlignment="1" applyProtection="1">
      <alignment horizontal="left"/>
    </xf>
    <xf numFmtId="44" fontId="16" fillId="0" borderId="24" xfId="1" applyFont="1" applyFill="1" applyBorder="1" applyAlignment="1" applyProtection="1">
      <alignment horizontal="left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49" fontId="16" fillId="0" borderId="2" xfId="0" applyNumberFormat="1" applyFont="1" applyFill="1" applyBorder="1" applyAlignment="1" applyProtection="1">
      <alignment horizontal="center"/>
      <protection locked="0"/>
    </xf>
    <xf numFmtId="0" fontId="37" fillId="0" borderId="5" xfId="0" applyFont="1" applyFill="1" applyBorder="1" applyAlignment="1" applyProtection="1">
      <alignment horizontal="center" wrapText="1"/>
      <protection locked="0"/>
    </xf>
    <xf numFmtId="49" fontId="16" fillId="0" borderId="24" xfId="0" applyNumberFormat="1" applyFont="1" applyFill="1" applyBorder="1" applyAlignment="1" applyProtection="1">
      <alignment horizontal="center"/>
      <protection locked="0"/>
    </xf>
    <xf numFmtId="0" fontId="19" fillId="3" borderId="1" xfId="0" applyFont="1" applyFill="1" applyBorder="1" applyAlignment="1">
      <alignment horizontal="center"/>
    </xf>
    <xf numFmtId="0" fontId="19" fillId="3" borderId="19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wrapText="1"/>
    </xf>
    <xf numFmtId="0" fontId="16" fillId="0" borderId="2" xfId="0" applyFont="1" applyFill="1" applyBorder="1" applyAlignment="1" applyProtection="1">
      <alignment horizontal="center"/>
      <protection locked="0"/>
    </xf>
    <xf numFmtId="0" fontId="16" fillId="0" borderId="24" xfId="0" applyFont="1" applyFill="1" applyBorder="1" applyAlignment="1" applyProtection="1">
      <alignment horizontal="center"/>
      <protection locked="0"/>
    </xf>
    <xf numFmtId="0" fontId="31" fillId="0" borderId="11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54" fillId="0" borderId="29" xfId="0" applyFont="1" applyBorder="1" applyAlignment="1">
      <alignment horizontal="center"/>
    </xf>
    <xf numFmtId="0" fontId="17" fillId="7" borderId="22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17" fillId="7" borderId="23" xfId="0" applyFont="1" applyFill="1" applyBorder="1" applyAlignment="1">
      <alignment horizontal="center"/>
    </xf>
    <xf numFmtId="0" fontId="30" fillId="0" borderId="0" xfId="0" applyFont="1" applyAlignment="1">
      <alignment horizontal="center" vertical="center" textRotation="90"/>
    </xf>
    <xf numFmtId="0" fontId="16" fillId="0" borderId="22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 locked="0"/>
    </xf>
    <xf numFmtId="0" fontId="16" fillId="0" borderId="25" xfId="0" applyFont="1" applyBorder="1" applyAlignment="1" applyProtection="1">
      <alignment horizontal="center" wrapText="1"/>
      <protection locked="0"/>
    </xf>
    <xf numFmtId="0" fontId="16" fillId="0" borderId="26" xfId="0" applyFont="1" applyBorder="1" applyAlignment="1" applyProtection="1">
      <alignment horizontal="center" wrapText="1"/>
      <protection locked="0"/>
    </xf>
    <xf numFmtId="44" fontId="16" fillId="0" borderId="7" xfId="0" applyNumberFormat="1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17" fillId="3" borderId="18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left"/>
    </xf>
    <xf numFmtId="0" fontId="17" fillId="3" borderId="19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6" fillId="0" borderId="5" xfId="0" applyFont="1" applyFill="1" applyBorder="1" applyAlignment="1" applyProtection="1">
      <alignment horizontal="center"/>
      <protection locked="0"/>
    </xf>
    <xf numFmtId="0" fontId="16" fillId="0" borderId="16" xfId="0" applyFont="1" applyFill="1" applyBorder="1" applyAlignment="1" applyProtection="1">
      <alignment horizontal="center" wrapText="1"/>
      <protection locked="0"/>
    </xf>
    <xf numFmtId="0" fontId="16" fillId="0" borderId="5" xfId="0" applyFont="1" applyFill="1" applyBorder="1" applyAlignment="1" applyProtection="1">
      <alignment horizontal="center" wrapText="1"/>
      <protection locked="0"/>
    </xf>
    <xf numFmtId="0" fontId="16" fillId="0" borderId="15" xfId="0" applyFont="1" applyFill="1" applyBorder="1" applyAlignment="1" applyProtection="1">
      <alignment horizontal="center" wrapText="1"/>
      <protection locked="0"/>
    </xf>
    <xf numFmtId="0" fontId="5" fillId="0" borderId="0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46" fillId="0" borderId="0" xfId="0" applyFont="1" applyBorder="1" applyAlignment="1">
      <alignment horizontal="center"/>
    </xf>
    <xf numFmtId="0" fontId="29" fillId="0" borderId="0" xfId="0" applyFont="1" applyAlignment="1">
      <alignment horizontal="center" vertical="center" textRotation="90"/>
    </xf>
    <xf numFmtId="0" fontId="51" fillId="0" borderId="6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6" fillId="5" borderId="2" xfId="0" applyFont="1" applyFill="1" applyBorder="1" applyAlignment="1" applyProtection="1">
      <alignment horizontal="left"/>
      <protection locked="0"/>
    </xf>
    <xf numFmtId="0" fontId="6" fillId="5" borderId="5" xfId="0" applyFont="1" applyFill="1" applyBorder="1" applyAlignment="1" applyProtection="1">
      <alignment horizontal="left"/>
      <protection locked="0"/>
    </xf>
    <xf numFmtId="0" fontId="6" fillId="4" borderId="16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24" fillId="0" borderId="9" xfId="0" applyFont="1" applyBorder="1" applyAlignment="1">
      <alignment horizontal="left"/>
    </xf>
    <xf numFmtId="0" fontId="24" fillId="0" borderId="6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14" fillId="2" borderId="7" xfId="0" applyFont="1" applyFill="1" applyBorder="1" applyAlignment="1">
      <alignment horizontal="left"/>
    </xf>
    <xf numFmtId="0" fontId="14" fillId="2" borderId="8" xfId="0" applyFont="1" applyFill="1" applyBorder="1" applyAlignment="1">
      <alignment horizontal="left"/>
    </xf>
    <xf numFmtId="0" fontId="3" fillId="0" borderId="2" xfId="0" applyFont="1" applyBorder="1" applyAlignment="1" applyProtection="1">
      <alignment horizontal="center"/>
      <protection locked="0"/>
    </xf>
    <xf numFmtId="0" fontId="11" fillId="0" borderId="6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1" fillId="0" borderId="2" xfId="0" applyFont="1" applyBorder="1" applyAlignment="1" applyProtection="1">
      <alignment horizontal="center"/>
      <protection locked="0"/>
    </xf>
    <xf numFmtId="0" fontId="16" fillId="0" borderId="2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49" fontId="16" fillId="0" borderId="2" xfId="0" applyNumberFormat="1" applyFont="1" applyFill="1" applyBorder="1" applyAlignment="1">
      <alignment horizontal="center"/>
    </xf>
    <xf numFmtId="49" fontId="16" fillId="0" borderId="24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49" fontId="16" fillId="0" borderId="2" xfId="0" applyNumberFormat="1" applyFont="1" applyBorder="1" applyAlignment="1" applyProtection="1">
      <alignment horizontal="center"/>
    </xf>
    <xf numFmtId="0" fontId="16" fillId="0" borderId="2" xfId="0" applyNumberFormat="1" applyFont="1" applyBorder="1" applyAlignment="1" applyProtection="1">
      <alignment horizontal="center"/>
    </xf>
    <xf numFmtId="49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4" xfId="0" applyFont="1" applyBorder="1" applyAlignment="1">
      <alignment horizontal="center"/>
    </xf>
  </cellXfs>
  <cellStyles count="5">
    <cellStyle name="Currency" xfId="1" builtinId="4"/>
    <cellStyle name="Hyperlink" xfId="4" builtinId="8"/>
    <cellStyle name="Normal" xfId="0" builtinId="0"/>
    <cellStyle name="Percent" xfId="3" builtinId="5"/>
    <cellStyle name="Style 1" xfId="2"/>
  </cellStyles>
  <dxfs count="0"/>
  <tableStyles count="0" defaultTableStyle="TableStyleMedium9" defaultPivotStyle="PivotStyleLight16"/>
  <colors>
    <mruColors>
      <color rgb="FFE4D2F2"/>
      <color rgb="FFCEC8AA"/>
      <color rgb="FFB684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142875</xdr:rowOff>
    </xdr:from>
    <xdr:to>
      <xdr:col>0</xdr:col>
      <xdr:colOff>1739738</xdr:colOff>
      <xdr:row>0</xdr:row>
      <xdr:rowOff>590550</xdr:rowOff>
    </xdr:to>
    <xdr:pic>
      <xdr:nvPicPr>
        <xdr:cNvPr id="3" name="Picture 2" descr="https://www.eatonresa.org/downloads/administration/new_eresa_logo_black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42875"/>
          <a:ext cx="1673063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17</xdr:row>
          <xdr:rowOff>114300</xdr:rowOff>
        </xdr:from>
        <xdr:to>
          <xdr:col>2</xdr:col>
          <xdr:colOff>76200</xdr:colOff>
          <xdr:row>17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18</xdr:row>
          <xdr:rowOff>114300</xdr:rowOff>
        </xdr:from>
        <xdr:to>
          <xdr:col>2</xdr:col>
          <xdr:colOff>76200</xdr:colOff>
          <xdr:row>18</xdr:row>
          <xdr:rowOff>304800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22</xdr:row>
          <xdr:rowOff>114300</xdr:rowOff>
        </xdr:from>
        <xdr:to>
          <xdr:col>5</xdr:col>
          <xdr:colOff>457200</xdr:colOff>
          <xdr:row>23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22</xdr:row>
          <xdr:rowOff>114300</xdr:rowOff>
        </xdr:from>
        <xdr:to>
          <xdr:col>8</xdr:col>
          <xdr:colOff>19050</xdr:colOff>
          <xdr:row>23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16</xdr:row>
          <xdr:rowOff>114300</xdr:rowOff>
        </xdr:from>
        <xdr:to>
          <xdr:col>2</xdr:col>
          <xdr:colOff>76200</xdr:colOff>
          <xdr:row>16</xdr:row>
          <xdr:rowOff>276225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47</xdr:row>
          <xdr:rowOff>66675</xdr:rowOff>
        </xdr:from>
        <xdr:to>
          <xdr:col>2</xdr:col>
          <xdr:colOff>76200</xdr:colOff>
          <xdr:row>47</xdr:row>
          <xdr:rowOff>238125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48</xdr:row>
          <xdr:rowOff>0</xdr:rowOff>
        </xdr:from>
        <xdr:to>
          <xdr:col>2</xdr:col>
          <xdr:colOff>76200</xdr:colOff>
          <xdr:row>48</xdr:row>
          <xdr:rowOff>200025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46</xdr:row>
          <xdr:rowOff>104775</xdr:rowOff>
        </xdr:from>
        <xdr:to>
          <xdr:col>2</xdr:col>
          <xdr:colOff>76200</xdr:colOff>
          <xdr:row>46</xdr:row>
          <xdr:rowOff>266700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64</xdr:row>
          <xdr:rowOff>180975</xdr:rowOff>
        </xdr:from>
        <xdr:to>
          <xdr:col>1</xdr:col>
          <xdr:colOff>95250</xdr:colOff>
          <xdr:row>66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65</xdr:row>
          <xdr:rowOff>180975</xdr:rowOff>
        </xdr:from>
        <xdr:to>
          <xdr:col>1</xdr:col>
          <xdr:colOff>95250</xdr:colOff>
          <xdr:row>67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114300</xdr:rowOff>
    </xdr:from>
    <xdr:to>
      <xdr:col>3</xdr:col>
      <xdr:colOff>130013</xdr:colOff>
      <xdr:row>0</xdr:row>
      <xdr:rowOff>561975</xdr:rowOff>
    </xdr:to>
    <xdr:pic>
      <xdr:nvPicPr>
        <xdr:cNvPr id="16" name="Picture 15" descr="https://www.eatonresa.org/downloads/administration/new_eresa_logo_black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14300"/>
          <a:ext cx="1673063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47625</xdr:colOff>
      <xdr:row>65</xdr:row>
      <xdr:rowOff>9525</xdr:rowOff>
    </xdr:from>
    <xdr:to>
      <xdr:col>15</xdr:col>
      <xdr:colOff>476250</xdr:colOff>
      <xdr:row>69</xdr:row>
      <xdr:rowOff>114300</xdr:rowOff>
    </xdr:to>
    <xdr:sp macro="" textlink="">
      <xdr:nvSpPr>
        <xdr:cNvPr id="3" name="TextBox 2"/>
        <xdr:cNvSpPr txBox="1"/>
      </xdr:nvSpPr>
      <xdr:spPr>
        <a:xfrm>
          <a:off x="6610350" y="14573250"/>
          <a:ext cx="1019175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  <a:p>
          <a:r>
            <a:rPr lang="en-US" sz="1000" b="1"/>
            <a:t>Superintendent Initials</a:t>
          </a:r>
        </a:p>
      </xdr:txBody>
    </xdr:sp>
    <xdr:clientData/>
  </xdr:twoCellAnchor>
  <xdr:twoCellAnchor>
    <xdr:from>
      <xdr:col>14</xdr:col>
      <xdr:colOff>115358</xdr:colOff>
      <xdr:row>66</xdr:row>
      <xdr:rowOff>6350</xdr:rowOff>
    </xdr:from>
    <xdr:to>
      <xdr:col>15</xdr:col>
      <xdr:colOff>286808</xdr:colOff>
      <xdr:row>66</xdr:row>
      <xdr:rowOff>15875</xdr:rowOff>
    </xdr:to>
    <xdr:cxnSp macro="">
      <xdr:nvCxnSpPr>
        <xdr:cNvPr id="5" name="Straight Connector 4"/>
        <xdr:cNvCxnSpPr/>
      </xdr:nvCxnSpPr>
      <xdr:spPr>
        <a:xfrm flipV="1">
          <a:off x="6793441" y="14844183"/>
          <a:ext cx="764117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104775</xdr:rowOff>
    </xdr:from>
    <xdr:to>
      <xdr:col>3</xdr:col>
      <xdr:colOff>168113</xdr:colOff>
      <xdr:row>0</xdr:row>
      <xdr:rowOff>552450</xdr:rowOff>
    </xdr:to>
    <xdr:pic>
      <xdr:nvPicPr>
        <xdr:cNvPr id="3" name="Picture 2" descr="https://www.eatonresa.org/downloads/administration/new_eresa_logo_black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4775"/>
          <a:ext cx="1673063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atonresa.org/about-us/reports/" TargetMode="External"/><Relationship Id="rId1" Type="http://schemas.openxmlformats.org/officeDocument/2006/relationships/hyperlink" Target="http://www.neola.com/eatonisd-mi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showGridLines="0" zoomScale="90" zoomScaleNormal="90" workbookViewId="0">
      <pane ySplit="1" topLeftCell="A20" activePane="bottomLeft" state="frozen"/>
      <selection pane="bottomLeft" activeCell="A9" sqref="A9"/>
    </sheetView>
  </sheetViews>
  <sheetFormatPr defaultColWidth="9.28515625" defaultRowHeight="15" x14ac:dyDescent="0.25"/>
  <cols>
    <col min="1" max="1" width="126.5703125" style="164" customWidth="1"/>
    <col min="2" max="2" width="9" style="32" customWidth="1"/>
    <col min="3" max="14" width="9.28515625" style="32"/>
    <col min="15" max="15" width="19.28515625" style="32" customWidth="1"/>
    <col min="16" max="16" width="15.28515625" style="32" customWidth="1"/>
    <col min="17" max="20" width="9.28515625" style="32"/>
  </cols>
  <sheetData>
    <row r="1" spans="1:13" s="57" customFormat="1" ht="48.75" customHeight="1" x14ac:dyDescent="0.25">
      <c r="A1" s="166" t="s">
        <v>101</v>
      </c>
      <c r="B1" s="166"/>
      <c r="C1" s="166"/>
      <c r="D1" s="166"/>
      <c r="E1" s="166"/>
      <c r="F1" s="166"/>
      <c r="G1" s="166"/>
      <c r="H1" s="166"/>
    </row>
    <row r="2" spans="1:13" s="32" customFormat="1" x14ac:dyDescent="0.25">
      <c r="A2" s="165"/>
    </row>
    <row r="3" spans="1:13" s="32" customFormat="1" ht="15.75" x14ac:dyDescent="0.25">
      <c r="A3" s="167" t="s">
        <v>88</v>
      </c>
    </row>
    <row r="4" spans="1:13" s="32" customFormat="1" ht="15.75" x14ac:dyDescent="0.25">
      <c r="A4" s="168" t="s">
        <v>106</v>
      </c>
    </row>
    <row r="5" spans="1:13" s="32" customFormat="1" ht="15.75" x14ac:dyDescent="0.25">
      <c r="A5" s="168" t="s">
        <v>89</v>
      </c>
    </row>
    <row r="6" spans="1:13" s="32" customFormat="1" ht="15.75" x14ac:dyDescent="0.25">
      <c r="A6" s="169" t="s">
        <v>90</v>
      </c>
    </row>
    <row r="7" spans="1:13" ht="15.75" x14ac:dyDescent="0.25">
      <c r="A7" s="169" t="s">
        <v>93</v>
      </c>
    </row>
    <row r="8" spans="1:13" s="32" customFormat="1" ht="15.75" x14ac:dyDescent="0.25">
      <c r="A8" s="170"/>
    </row>
    <row r="9" spans="1:13" s="32" customFormat="1" ht="15.75" x14ac:dyDescent="0.25">
      <c r="A9" s="167" t="s">
        <v>58</v>
      </c>
    </row>
    <row r="10" spans="1:13" ht="15.75" x14ac:dyDescent="0.25">
      <c r="A10" s="168" t="s">
        <v>87</v>
      </c>
    </row>
    <row r="11" spans="1:13" ht="15.75" x14ac:dyDescent="0.25">
      <c r="A11" s="171" t="s">
        <v>91</v>
      </c>
    </row>
    <row r="12" spans="1:13" ht="15.75" x14ac:dyDescent="0.25">
      <c r="A12" s="171" t="s">
        <v>127</v>
      </c>
    </row>
    <row r="13" spans="1:13" ht="15.75" x14ac:dyDescent="0.25">
      <c r="A13" s="168" t="s">
        <v>102</v>
      </c>
    </row>
    <row r="14" spans="1:13" s="32" customFormat="1" ht="31.5" x14ac:dyDescent="0.25">
      <c r="A14" s="170" t="s">
        <v>103</v>
      </c>
      <c r="B14" s="153"/>
      <c r="C14" s="153"/>
      <c r="D14" s="153"/>
      <c r="E14" s="153"/>
      <c r="F14"/>
      <c r="G14" s="153"/>
      <c r="H14" s="153"/>
      <c r="I14" s="153"/>
      <c r="J14" s="153"/>
      <c r="K14" s="153"/>
      <c r="L14" s="153"/>
      <c r="M14" s="153"/>
    </row>
    <row r="15" spans="1:13" s="32" customFormat="1" ht="15.75" x14ac:dyDescent="0.25">
      <c r="A15" s="170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</row>
    <row r="16" spans="1:13" ht="15.75" x14ac:dyDescent="0.25">
      <c r="A16" s="167" t="s">
        <v>92</v>
      </c>
    </row>
    <row r="17" spans="1:14" ht="31.5" x14ac:dyDescent="0.25">
      <c r="A17" s="168" t="s">
        <v>104</v>
      </c>
    </row>
    <row r="18" spans="1:14" ht="15.75" x14ac:dyDescent="0.25">
      <c r="A18" s="168" t="s">
        <v>105</v>
      </c>
    </row>
    <row r="19" spans="1:14" ht="15.75" x14ac:dyDescent="0.25">
      <c r="A19" s="168"/>
    </row>
    <row r="20" spans="1:14" ht="15.75" x14ac:dyDescent="0.25">
      <c r="A20" s="167" t="s">
        <v>57</v>
      </c>
    </row>
    <row r="21" spans="1:14" ht="31.5" x14ac:dyDescent="0.25">
      <c r="A21" s="168" t="s">
        <v>108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</row>
    <row r="22" spans="1:14" ht="15.75" x14ac:dyDescent="0.25">
      <c r="A22" s="168" t="s">
        <v>109</v>
      </c>
    </row>
    <row r="23" spans="1:14" ht="15.75" x14ac:dyDescent="0.25">
      <c r="A23" s="171" t="s">
        <v>95</v>
      </c>
    </row>
    <row r="24" spans="1:14" ht="14.25" customHeight="1" x14ac:dyDescent="0.25">
      <c r="A24" s="171" t="s">
        <v>94</v>
      </c>
    </row>
    <row r="25" spans="1:14" ht="15.75" x14ac:dyDescent="0.25">
      <c r="A25" s="171" t="s">
        <v>96</v>
      </c>
    </row>
    <row r="26" spans="1:14" s="32" customFormat="1" ht="31.5" x14ac:dyDescent="0.25">
      <c r="A26" s="168" t="s">
        <v>97</v>
      </c>
    </row>
    <row r="27" spans="1:14" s="32" customFormat="1" ht="15.75" x14ac:dyDescent="0.25">
      <c r="A27" s="172" t="s">
        <v>110</v>
      </c>
    </row>
    <row r="28" spans="1:14" ht="15.75" x14ac:dyDescent="0.25">
      <c r="A28" s="168" t="s">
        <v>65</v>
      </c>
    </row>
    <row r="29" spans="1:14" s="32" customFormat="1" ht="15.75" x14ac:dyDescent="0.25">
      <c r="A29" s="168" t="s">
        <v>66</v>
      </c>
    </row>
    <row r="30" spans="1:14" ht="15.75" x14ac:dyDescent="0.25">
      <c r="A30" s="168"/>
    </row>
    <row r="31" spans="1:14" ht="15.75" x14ac:dyDescent="0.25">
      <c r="A31" s="167" t="s">
        <v>59</v>
      </c>
    </row>
    <row r="32" spans="1:14" ht="15.75" x14ac:dyDescent="0.25">
      <c r="A32" s="168" t="s">
        <v>61</v>
      </c>
    </row>
    <row r="33" spans="1:20" ht="15.75" x14ac:dyDescent="0.25">
      <c r="A33" s="168" t="s">
        <v>60</v>
      </c>
    </row>
    <row r="34" spans="1:20" ht="31.5" x14ac:dyDescent="0.25">
      <c r="A34" s="172" t="s">
        <v>98</v>
      </c>
    </row>
    <row r="35" spans="1:20" ht="31.5" x14ac:dyDescent="0.25">
      <c r="A35" s="173" t="s">
        <v>99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</row>
    <row r="36" spans="1:20" ht="31.5" x14ac:dyDescent="0.25">
      <c r="A36" s="173" t="s">
        <v>100</v>
      </c>
    </row>
    <row r="37" spans="1:20" ht="15.75" x14ac:dyDescent="0.25">
      <c r="A37" s="168"/>
    </row>
    <row r="38" spans="1:20" ht="15.75" x14ac:dyDescent="0.25">
      <c r="A38" s="174" t="s">
        <v>107</v>
      </c>
    </row>
  </sheetData>
  <sheetProtection algorithmName="SHA-512" hashValue="rOp91qfCPLj9qyiH0C8CsPwWZMSisDvRhaU5ECAzm428KZcNgSjExtpOQ/xUXa38x2vdXW1S5pkPJJyzVtGbEg==" saltValue="mU7eIN83rj/mChevdDh6tA==" spinCount="100000" sheet="1" objects="1" scenarios="1"/>
  <hyperlinks>
    <hyperlink ref="A6" r:id="rId1"/>
    <hyperlink ref="A7" r:id="rId2"/>
  </hyperlinks>
  <pageMargins left="0.7" right="0.7" top="0.75" bottom="0.75" header="0.3" footer="0.3"/>
  <pageSetup scale="71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showGridLines="0" topLeftCell="A13" zoomScale="90" zoomScaleNormal="90" workbookViewId="0">
      <selection activeCell="H36" sqref="H36"/>
    </sheetView>
  </sheetViews>
  <sheetFormatPr defaultColWidth="8.85546875" defaultRowHeight="15.75" x14ac:dyDescent="0.25"/>
  <cols>
    <col min="1" max="1" width="3.42578125" style="1" customWidth="1"/>
    <col min="2" max="2" width="5.7109375" style="1" customWidth="1"/>
    <col min="3" max="3" width="15.28515625" style="1" customWidth="1"/>
    <col min="4" max="4" width="8" style="1" customWidth="1"/>
    <col min="5" max="6" width="8.85546875" style="1"/>
    <col min="7" max="7" width="7.7109375" style="1" customWidth="1"/>
    <col min="8" max="8" width="6.5703125" style="1" customWidth="1"/>
    <col min="9" max="9" width="4.28515625" style="1" bestFit="1" customWidth="1"/>
    <col min="10" max="10" width="2" style="57" customWidth="1"/>
    <col min="11" max="11" width="10.140625" style="1" customWidth="1"/>
    <col min="12" max="12" width="1.140625" style="57" customWidth="1"/>
    <col min="13" max="13" width="8.85546875" style="1"/>
    <col min="14" max="14" width="9.140625" style="1" customWidth="1"/>
    <col min="15" max="16384" width="8.85546875" style="1"/>
  </cols>
  <sheetData>
    <row r="1" spans="1:15" ht="47.25" customHeight="1" x14ac:dyDescent="0.25">
      <c r="A1" s="57"/>
      <c r="B1" s="57"/>
      <c r="C1" s="57"/>
      <c r="D1" s="57"/>
      <c r="E1" s="230" t="s">
        <v>128</v>
      </c>
      <c r="F1" s="230"/>
      <c r="G1" s="230"/>
      <c r="H1" s="230"/>
      <c r="I1" s="230"/>
      <c r="J1" s="230"/>
      <c r="K1" s="230"/>
      <c r="L1" s="230"/>
      <c r="M1" s="230"/>
      <c r="N1" s="230"/>
      <c r="O1" s="221" t="s">
        <v>118</v>
      </c>
    </row>
    <row r="2" spans="1:15" ht="16.5" thickBot="1" x14ac:dyDescent="0.3">
      <c r="A2" s="234" t="s">
        <v>32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21"/>
    </row>
    <row r="3" spans="1:15" x14ac:dyDescent="0.25">
      <c r="A3" s="231" t="s">
        <v>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3"/>
      <c r="O3" s="221"/>
    </row>
    <row r="4" spans="1:15" ht="9" customHeight="1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221"/>
    </row>
    <row r="5" spans="1:15" x14ac:dyDescent="0.25">
      <c r="A5" s="58"/>
      <c r="B5" s="204" t="s">
        <v>80</v>
      </c>
      <c r="C5" s="204"/>
      <c r="D5" s="205"/>
      <c r="E5" s="205"/>
      <c r="F5" s="205"/>
      <c r="G5" s="205"/>
      <c r="H5" s="131" t="s">
        <v>38</v>
      </c>
      <c r="I5" s="205"/>
      <c r="J5" s="205"/>
      <c r="K5" s="205"/>
      <c r="L5" s="205"/>
      <c r="M5" s="205"/>
      <c r="N5" s="207"/>
      <c r="O5" s="221"/>
    </row>
    <row r="6" spans="1:15" ht="9" customHeight="1" x14ac:dyDescent="0.25">
      <c r="A6" s="58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  <c r="O6" s="221"/>
    </row>
    <row r="7" spans="1:15" x14ac:dyDescent="0.25">
      <c r="A7" s="58"/>
      <c r="B7" s="204" t="s">
        <v>40</v>
      </c>
      <c r="C7" s="204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7"/>
      <c r="O7" s="221"/>
    </row>
    <row r="8" spans="1:15" ht="9" customHeight="1" x14ac:dyDescent="0.25">
      <c r="A8" s="58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221"/>
    </row>
    <row r="9" spans="1:15" x14ac:dyDescent="0.25">
      <c r="A9" s="58"/>
      <c r="B9" s="6" t="s">
        <v>2</v>
      </c>
      <c r="C9" s="6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2"/>
      <c r="O9" s="221"/>
    </row>
    <row r="10" spans="1:15" ht="9" customHeight="1" x14ac:dyDescent="0.25">
      <c r="A10" s="58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  <c r="O10" s="221"/>
    </row>
    <row r="11" spans="1:15" x14ac:dyDescent="0.25">
      <c r="A11" s="58"/>
      <c r="B11" s="6" t="s">
        <v>68</v>
      </c>
      <c r="C11" s="6"/>
      <c r="D11" s="6"/>
      <c r="E11" s="6"/>
      <c r="F11" s="205"/>
      <c r="G11" s="205"/>
      <c r="H11" s="205"/>
      <c r="I11" s="205"/>
      <c r="J11" s="205"/>
      <c r="K11" s="205"/>
      <c r="L11" s="205"/>
      <c r="M11" s="205"/>
      <c r="N11" s="207"/>
      <c r="O11" s="221"/>
    </row>
    <row r="12" spans="1:15" s="57" customFormat="1" ht="22.5" customHeight="1" x14ac:dyDescent="0.25">
      <c r="A12" s="58"/>
      <c r="B12" s="6"/>
      <c r="C12" s="6"/>
      <c r="D12" s="6"/>
      <c r="E12" s="6"/>
      <c r="F12" s="205"/>
      <c r="G12" s="205"/>
      <c r="H12" s="205"/>
      <c r="I12" s="205"/>
      <c r="J12" s="205"/>
      <c r="K12" s="205"/>
      <c r="L12" s="205"/>
      <c r="M12" s="205"/>
      <c r="N12" s="207"/>
      <c r="O12" s="221"/>
    </row>
    <row r="13" spans="1:15" ht="6.75" customHeight="1" thickBot="1" x14ac:dyDescent="0.3">
      <c r="A13" s="8"/>
      <c r="B13" s="9"/>
      <c r="C13" s="9"/>
      <c r="D13" s="9"/>
      <c r="E13" s="9"/>
      <c r="F13" s="9"/>
      <c r="G13" s="9"/>
      <c r="H13" s="9"/>
      <c r="I13" s="9"/>
      <c r="J13" s="9"/>
      <c r="K13" s="84"/>
      <c r="L13" s="84"/>
      <c r="M13" s="9"/>
      <c r="N13" s="10"/>
      <c r="O13" s="221"/>
    </row>
    <row r="14" spans="1:15" ht="13.9" customHeight="1" thickBot="1" x14ac:dyDescent="0.3">
      <c r="A14" s="58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25"/>
      <c r="O14" s="221"/>
    </row>
    <row r="15" spans="1:15" x14ac:dyDescent="0.25">
      <c r="A15" s="11" t="s">
        <v>43</v>
      </c>
      <c r="B15" s="12"/>
      <c r="C15" s="12"/>
      <c r="D15" s="12"/>
      <c r="E15" s="12"/>
      <c r="F15" s="12"/>
      <c r="G15" s="208"/>
      <c r="H15" s="208"/>
      <c r="I15" s="208"/>
      <c r="J15" s="208"/>
      <c r="K15" s="208"/>
      <c r="L15" s="208"/>
      <c r="M15" s="208"/>
      <c r="N15" s="209"/>
      <c r="O15" s="221"/>
    </row>
    <row r="16" spans="1:15" ht="9" customHeight="1" x14ac:dyDescent="0.2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"/>
      <c r="O16" s="221"/>
    </row>
    <row r="17" spans="1:15" ht="25.5" customHeight="1" x14ac:dyDescent="0.25">
      <c r="A17" s="58"/>
      <c r="B17" s="177"/>
      <c r="C17" s="210" t="s">
        <v>125</v>
      </c>
      <c r="D17" s="210"/>
      <c r="E17" s="210"/>
      <c r="F17" s="210"/>
      <c r="G17" s="210"/>
      <c r="H17" s="62"/>
      <c r="I17" s="62"/>
      <c r="J17" s="62"/>
      <c r="K17" s="62"/>
      <c r="L17" s="62"/>
      <c r="M17" s="62"/>
      <c r="N17" s="25"/>
      <c r="O17" s="221"/>
    </row>
    <row r="18" spans="1:15" ht="26.25" customHeight="1" x14ac:dyDescent="0.25">
      <c r="A18" s="13"/>
      <c r="B18" s="177"/>
      <c r="C18" s="210" t="s">
        <v>50</v>
      </c>
      <c r="D18" s="210"/>
      <c r="E18" s="210"/>
      <c r="F18" s="210"/>
      <c r="G18" s="210"/>
      <c r="H18" s="6"/>
      <c r="I18" s="6"/>
      <c r="J18" s="6"/>
      <c r="K18" s="6"/>
      <c r="L18" s="6"/>
      <c r="M18" s="62"/>
      <c r="N18" s="31"/>
      <c r="O18" s="221"/>
    </row>
    <row r="19" spans="1:15" ht="25.5" customHeight="1" x14ac:dyDescent="0.25">
      <c r="A19" s="13"/>
      <c r="B19" s="177"/>
      <c r="C19" s="210" t="s">
        <v>113</v>
      </c>
      <c r="D19" s="210"/>
      <c r="E19" s="210"/>
      <c r="F19" s="210"/>
      <c r="G19" s="210"/>
      <c r="H19" s="210"/>
      <c r="I19" s="210"/>
      <c r="J19" s="14"/>
      <c r="K19" s="203" t="s">
        <v>112</v>
      </c>
      <c r="L19" s="203"/>
      <c r="M19" s="203"/>
      <c r="N19" s="90"/>
      <c r="O19" s="221"/>
    </row>
    <row r="20" spans="1:15" s="16" customFormat="1" ht="22.5" customHeight="1" x14ac:dyDescent="0.25">
      <c r="A20" s="13"/>
      <c r="B20" s="203" t="s">
        <v>30</v>
      </c>
      <c r="C20" s="203"/>
      <c r="D20" s="211"/>
      <c r="E20" s="211"/>
      <c r="F20" s="211"/>
      <c r="G20" s="211"/>
      <c r="H20" s="211"/>
      <c r="I20" s="211"/>
      <c r="J20" s="211"/>
      <c r="K20" s="211"/>
      <c r="L20" s="139"/>
      <c r="M20" s="137"/>
      <c r="N20" s="31"/>
      <c r="O20" s="221"/>
    </row>
    <row r="21" spans="1:15" s="16" customFormat="1" ht="22.5" customHeight="1" x14ac:dyDescent="0.25">
      <c r="A21" s="13"/>
      <c r="B21" s="6"/>
      <c r="C21" s="131" t="s">
        <v>51</v>
      </c>
      <c r="D21" s="205"/>
      <c r="E21" s="205"/>
      <c r="F21" s="205"/>
      <c r="G21" s="205"/>
      <c r="H21" s="205"/>
      <c r="I21" s="205"/>
      <c r="J21" s="205"/>
      <c r="K21" s="207"/>
      <c r="L21" s="140"/>
      <c r="M21" s="137"/>
      <c r="N21" s="31"/>
      <c r="O21" s="221"/>
    </row>
    <row r="22" spans="1:15" s="16" customFormat="1" ht="22.5" customHeight="1" x14ac:dyDescent="0.25">
      <c r="A22" s="13"/>
      <c r="B22" s="6"/>
      <c r="C22" s="131" t="s">
        <v>52</v>
      </c>
      <c r="D22" s="205"/>
      <c r="E22" s="205"/>
      <c r="F22" s="205"/>
      <c r="G22" s="205"/>
      <c r="H22" s="205"/>
      <c r="I22" s="205"/>
      <c r="J22" s="205"/>
      <c r="K22" s="207"/>
      <c r="L22" s="140"/>
      <c r="M22" s="137"/>
      <c r="N22" s="31"/>
      <c r="O22" s="221"/>
    </row>
    <row r="23" spans="1:15" ht="23.25" customHeight="1" x14ac:dyDescent="0.25">
      <c r="A23" s="13"/>
      <c r="B23" s="6" t="s">
        <v>41</v>
      </c>
      <c r="C23" s="6"/>
      <c r="D23" s="59"/>
      <c r="E23" s="59"/>
      <c r="F23" s="30"/>
      <c r="G23" s="6" t="s">
        <v>48</v>
      </c>
      <c r="H23" s="30"/>
      <c r="I23" s="6" t="s">
        <v>49</v>
      </c>
      <c r="J23" s="6"/>
      <c r="K23" s="6"/>
      <c r="L23" s="6"/>
      <c r="M23" s="59"/>
      <c r="N23" s="60"/>
      <c r="O23" s="221"/>
    </row>
    <row r="24" spans="1:15" x14ac:dyDescent="0.25">
      <c r="A24" s="13"/>
      <c r="B24" s="6" t="s">
        <v>42</v>
      </c>
      <c r="C24" s="6"/>
      <c r="D24" s="59"/>
      <c r="E24" s="59"/>
      <c r="F24" s="6"/>
      <c r="G24" s="6"/>
      <c r="H24" s="6"/>
      <c r="I24" s="6"/>
      <c r="J24" s="6"/>
      <c r="K24" s="6"/>
      <c r="L24" s="6"/>
      <c r="M24" s="59"/>
      <c r="N24" s="60"/>
      <c r="O24" s="221"/>
    </row>
    <row r="25" spans="1:15" ht="35.25" customHeight="1" x14ac:dyDescent="0.25">
      <c r="A25" s="13"/>
      <c r="B25" s="236"/>
      <c r="C25" s="237"/>
      <c r="D25" s="237"/>
      <c r="E25" s="237"/>
      <c r="F25" s="237"/>
      <c r="G25" s="237"/>
      <c r="H25" s="237"/>
      <c r="I25" s="237"/>
      <c r="J25" s="237"/>
      <c r="K25" s="238"/>
      <c r="L25" s="141"/>
      <c r="M25" s="14"/>
      <c r="N25" s="15"/>
      <c r="O25" s="221"/>
    </row>
    <row r="26" spans="1:15" s="16" customFormat="1" ht="10.5" customHeight="1" thickBot="1" x14ac:dyDescent="0.3">
      <c r="A26" s="13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4"/>
      <c r="N26" s="15"/>
      <c r="O26" s="221"/>
    </row>
    <row r="27" spans="1:15" x14ac:dyDescent="0.25">
      <c r="A27" s="75" t="s">
        <v>62</v>
      </c>
      <c r="B27" s="76"/>
      <c r="C27" s="76"/>
      <c r="D27" s="76"/>
      <c r="E27" s="76"/>
      <c r="F27" s="76"/>
      <c r="G27" s="77"/>
      <c r="H27" s="77"/>
      <c r="I27" s="77"/>
      <c r="J27" s="77"/>
      <c r="K27" s="77"/>
      <c r="L27" s="77"/>
      <c r="M27" s="77"/>
      <c r="N27" s="78"/>
      <c r="O27" s="221"/>
    </row>
    <row r="28" spans="1:15" s="83" customFormat="1" thickBot="1" x14ac:dyDescent="0.3">
      <c r="A28" s="79" t="s">
        <v>73</v>
      </c>
      <c r="B28" s="80"/>
      <c r="C28" s="80"/>
      <c r="D28" s="80"/>
      <c r="E28" s="80"/>
      <c r="F28" s="80"/>
      <c r="G28" s="81"/>
      <c r="H28" s="81"/>
      <c r="I28" s="81"/>
      <c r="J28" s="81"/>
      <c r="K28" s="103"/>
      <c r="L28" s="103"/>
      <c r="M28" s="81"/>
      <c r="N28" s="82"/>
      <c r="O28" s="221"/>
    </row>
    <row r="29" spans="1:15" s="108" customFormat="1" ht="7.5" customHeight="1" x14ac:dyDescent="0.25">
      <c r="A29" s="104"/>
      <c r="B29" s="105"/>
      <c r="C29" s="105"/>
      <c r="D29" s="105"/>
      <c r="E29" s="105"/>
      <c r="F29" s="105"/>
      <c r="G29" s="106"/>
      <c r="H29" s="106"/>
      <c r="I29" s="106"/>
      <c r="J29" s="106"/>
      <c r="K29" s="106"/>
      <c r="L29" s="106"/>
      <c r="M29" s="106"/>
      <c r="N29" s="107"/>
      <c r="O29" s="221"/>
    </row>
    <row r="30" spans="1:15" s="111" customFormat="1" ht="12.75" customHeight="1" x14ac:dyDescent="0.2">
      <c r="A30" s="109"/>
      <c r="B30" s="118" t="s">
        <v>81</v>
      </c>
      <c r="C30" s="119"/>
      <c r="D30" s="119"/>
      <c r="E30" s="206"/>
      <c r="F30" s="206"/>
      <c r="G30" s="206"/>
      <c r="H30" s="206"/>
      <c r="I30" s="206"/>
      <c r="J30" s="206"/>
      <c r="K30" s="206"/>
      <c r="L30" s="142"/>
      <c r="M30" s="124" t="s">
        <v>72</v>
      </c>
      <c r="N30" s="110"/>
      <c r="O30" s="221"/>
    </row>
    <row r="31" spans="1:15" s="114" customFormat="1" ht="12.75" customHeight="1" x14ac:dyDescent="0.2">
      <c r="A31" s="109"/>
      <c r="B31" s="213" t="s">
        <v>79</v>
      </c>
      <c r="C31" s="214"/>
      <c r="D31" s="214"/>
      <c r="E31" s="206"/>
      <c r="F31" s="206"/>
      <c r="G31" s="206"/>
      <c r="H31" s="206"/>
      <c r="I31" s="206"/>
      <c r="J31" s="206"/>
      <c r="K31" s="206"/>
      <c r="L31" s="143"/>
      <c r="M31" s="127"/>
      <c r="N31" s="110"/>
      <c r="O31" s="221"/>
    </row>
    <row r="32" spans="1:15" s="83" customFormat="1" ht="15" x14ac:dyDescent="0.25">
      <c r="A32" s="104"/>
      <c r="B32" s="120" t="s">
        <v>82</v>
      </c>
      <c r="C32" s="112"/>
      <c r="D32" s="112"/>
      <c r="E32" s="112"/>
      <c r="F32" s="112"/>
      <c r="G32" s="113"/>
      <c r="H32" s="113"/>
      <c r="I32" s="113"/>
      <c r="J32" s="113"/>
      <c r="K32" s="144"/>
      <c r="L32" s="144"/>
      <c r="M32" s="128"/>
      <c r="N32" s="107"/>
      <c r="O32" s="221"/>
    </row>
    <row r="33" spans="1:15" s="83" customFormat="1" ht="15" x14ac:dyDescent="0.25">
      <c r="A33" s="104"/>
      <c r="B33" s="121" t="s">
        <v>114</v>
      </c>
      <c r="C33" s="122"/>
      <c r="D33" s="122"/>
      <c r="E33" s="122"/>
      <c r="F33" s="122"/>
      <c r="G33" s="123"/>
      <c r="H33" s="123"/>
      <c r="I33" s="123"/>
      <c r="J33" s="123"/>
      <c r="K33" s="138"/>
      <c r="L33" s="138"/>
      <c r="M33" s="125">
        <f>SUM(M31-M32)</f>
        <v>0</v>
      </c>
      <c r="N33" s="107"/>
      <c r="O33" s="221"/>
    </row>
    <row r="34" spans="1:15" s="83" customFormat="1" ht="7.5" customHeight="1" x14ac:dyDescent="0.25">
      <c r="A34" s="104"/>
      <c r="B34" s="116"/>
      <c r="C34" s="105"/>
      <c r="D34" s="105"/>
      <c r="E34" s="105"/>
      <c r="F34" s="105"/>
      <c r="G34" s="106"/>
      <c r="H34" s="106"/>
      <c r="I34" s="106"/>
      <c r="J34" s="106"/>
      <c r="K34" s="117"/>
      <c r="L34" s="117"/>
      <c r="M34" s="106"/>
      <c r="N34" s="107"/>
      <c r="O34" s="221"/>
    </row>
    <row r="35" spans="1:15" x14ac:dyDescent="0.25">
      <c r="A35" s="58"/>
      <c r="B35" s="176" t="s">
        <v>115</v>
      </c>
      <c r="C35" s="62"/>
      <c r="D35" s="62"/>
      <c r="E35" s="62"/>
      <c r="H35" s="129"/>
      <c r="I35" s="175" t="s">
        <v>111</v>
      </c>
      <c r="J35" s="163"/>
      <c r="K35" s="163">
        <v>0.57999999999999996</v>
      </c>
      <c r="L35" s="136"/>
      <c r="M35" s="191">
        <f>H35*K35</f>
        <v>0</v>
      </c>
      <c r="N35" s="192"/>
      <c r="O35" s="221"/>
    </row>
    <row r="36" spans="1:15" s="57" customFormat="1" x14ac:dyDescent="0.25">
      <c r="A36" s="58"/>
      <c r="B36" s="135"/>
      <c r="C36" s="136"/>
      <c r="D36" s="136"/>
      <c r="E36" s="34"/>
      <c r="F36" s="34"/>
      <c r="G36" s="62"/>
      <c r="H36" s="62"/>
      <c r="I36" s="62"/>
      <c r="J36" s="62"/>
      <c r="K36" s="62"/>
      <c r="L36" s="62"/>
      <c r="M36" s="59"/>
      <c r="N36" s="60"/>
      <c r="O36" s="221"/>
    </row>
    <row r="37" spans="1:15" s="57" customFormat="1" x14ac:dyDescent="0.25">
      <c r="A37" s="58"/>
      <c r="B37" s="215" t="s">
        <v>55</v>
      </c>
      <c r="C37" s="215"/>
      <c r="D37" s="215"/>
      <c r="E37" s="190"/>
      <c r="F37" s="190"/>
      <c r="G37" s="190"/>
      <c r="H37" s="190"/>
      <c r="I37" s="190"/>
      <c r="J37" s="115"/>
      <c r="K37" s="62"/>
      <c r="L37" s="62"/>
      <c r="M37" s="196"/>
      <c r="N37" s="197"/>
      <c r="O37" s="221"/>
    </row>
    <row r="38" spans="1:15" s="57" customFormat="1" ht="23.25" customHeight="1" x14ac:dyDescent="0.25">
      <c r="A38" s="58"/>
      <c r="B38" s="190"/>
      <c r="C38" s="190"/>
      <c r="D38" s="190"/>
      <c r="E38" s="190"/>
      <c r="F38" s="190"/>
      <c r="G38" s="190"/>
      <c r="H38" s="190"/>
      <c r="I38" s="190"/>
      <c r="J38" s="115"/>
      <c r="K38" s="62"/>
      <c r="L38" s="62"/>
      <c r="M38" s="59"/>
      <c r="N38" s="60"/>
      <c r="O38" s="221"/>
    </row>
    <row r="39" spans="1:15" ht="9" customHeight="1" x14ac:dyDescent="0.25">
      <c r="A39" s="58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19"/>
      <c r="N39" s="20"/>
      <c r="O39" s="221"/>
    </row>
    <row r="40" spans="1:15" x14ac:dyDescent="0.25">
      <c r="A40" s="58"/>
      <c r="B40" s="216" t="s">
        <v>56</v>
      </c>
      <c r="C40" s="216"/>
      <c r="D40" s="216"/>
      <c r="E40" s="216"/>
      <c r="F40" s="216"/>
      <c r="G40" s="190"/>
      <c r="H40" s="190"/>
      <c r="I40" s="190"/>
      <c r="J40" s="115"/>
      <c r="K40" s="62"/>
      <c r="L40" s="62"/>
      <c r="M40" s="196"/>
      <c r="N40" s="197"/>
      <c r="O40" s="221"/>
    </row>
    <row r="41" spans="1:15" s="57" customFormat="1" ht="26.25" customHeight="1" x14ac:dyDescent="0.25">
      <c r="A41" s="58"/>
      <c r="B41" s="190"/>
      <c r="C41" s="190"/>
      <c r="D41" s="190"/>
      <c r="E41" s="190"/>
      <c r="F41" s="190"/>
      <c r="G41" s="190"/>
      <c r="H41" s="190"/>
      <c r="I41" s="190"/>
      <c r="J41" s="115"/>
      <c r="K41" s="62"/>
      <c r="L41" s="62"/>
      <c r="M41" s="59"/>
      <c r="N41" s="60"/>
      <c r="O41" s="221"/>
    </row>
    <row r="42" spans="1:15" ht="9" customHeight="1" x14ac:dyDescent="0.25">
      <c r="A42" s="58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19"/>
      <c r="N42" s="20"/>
      <c r="O42" s="221"/>
    </row>
    <row r="43" spans="1:15" x14ac:dyDescent="0.25">
      <c r="A43" s="58"/>
      <c r="B43" s="216" t="s">
        <v>46</v>
      </c>
      <c r="C43" s="216"/>
      <c r="D43" s="216"/>
      <c r="E43" s="216"/>
      <c r="F43" s="216"/>
      <c r="G43" s="216"/>
      <c r="H43" s="216"/>
      <c r="I43" s="216"/>
      <c r="J43" s="216"/>
      <c r="K43" s="216"/>
      <c r="L43" s="135"/>
      <c r="M43" s="196"/>
      <c r="N43" s="197"/>
      <c r="O43" s="221"/>
    </row>
    <row r="44" spans="1:15" ht="10.5" customHeight="1" x14ac:dyDescent="0.25">
      <c r="A44" s="58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59"/>
      <c r="N44" s="60"/>
      <c r="O44" s="221"/>
    </row>
    <row r="45" spans="1:15" s="16" customFormat="1" ht="2.25" customHeight="1" thickBot="1" x14ac:dyDescent="0.3">
      <c r="A45" s="1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21"/>
      <c r="N45" s="145"/>
      <c r="O45" s="221"/>
    </row>
    <row r="46" spans="1:15" x14ac:dyDescent="0.25">
      <c r="A46" s="11" t="s">
        <v>53</v>
      </c>
      <c r="B46" s="12"/>
      <c r="C46" s="12"/>
      <c r="D46" s="12"/>
      <c r="E46" s="12"/>
      <c r="F46" s="12"/>
      <c r="G46" s="17"/>
      <c r="H46" s="17"/>
      <c r="I46" s="17"/>
      <c r="J46" s="17"/>
      <c r="K46" s="17"/>
      <c r="L46" s="17"/>
      <c r="M46" s="17"/>
      <c r="N46" s="18"/>
      <c r="O46" s="221"/>
    </row>
    <row r="47" spans="1:15" ht="21.75" customHeight="1" x14ac:dyDescent="0.25">
      <c r="A47" s="58"/>
      <c r="B47" s="74"/>
      <c r="C47" s="200" t="s">
        <v>126</v>
      </c>
      <c r="D47" s="200"/>
      <c r="E47" s="200"/>
      <c r="F47" s="200"/>
      <c r="G47" s="200"/>
      <c r="H47" s="178"/>
      <c r="I47" s="178"/>
      <c r="J47" s="178"/>
      <c r="K47" s="178"/>
      <c r="L47" s="178"/>
      <c r="M47" s="62"/>
      <c r="N47" s="25"/>
      <c r="O47" s="221"/>
    </row>
    <row r="48" spans="1:15" ht="19.5" customHeight="1" x14ac:dyDescent="0.25">
      <c r="A48" s="13"/>
      <c r="B48" s="74"/>
      <c r="C48" s="200" t="s">
        <v>117</v>
      </c>
      <c r="D48" s="200"/>
      <c r="E48" s="200"/>
      <c r="F48" s="200"/>
      <c r="G48" s="200"/>
      <c r="H48" s="200"/>
      <c r="I48" s="200"/>
      <c r="J48" s="200"/>
      <c r="K48" s="200"/>
      <c r="L48" s="200"/>
      <c r="M48" s="198"/>
      <c r="N48" s="199"/>
      <c r="O48" s="221"/>
    </row>
    <row r="49" spans="1:15" ht="17.25" customHeight="1" x14ac:dyDescent="0.25">
      <c r="A49" s="13"/>
      <c r="B49" s="74"/>
      <c r="C49" s="200" t="s">
        <v>116</v>
      </c>
      <c r="D49" s="200"/>
      <c r="E49" s="200"/>
      <c r="F49" s="200"/>
      <c r="G49" s="200"/>
      <c r="H49" s="200"/>
      <c r="I49" s="200"/>
      <c r="J49" s="200"/>
      <c r="K49" s="200"/>
      <c r="L49" s="179"/>
      <c r="M49" s="198"/>
      <c r="N49" s="199"/>
      <c r="O49" s="221"/>
    </row>
    <row r="50" spans="1:15" ht="24" customHeight="1" x14ac:dyDescent="0.25">
      <c r="A50" s="58"/>
      <c r="C50" s="181" t="s">
        <v>121</v>
      </c>
      <c r="D50" s="129"/>
      <c r="E50" s="203" t="s">
        <v>122</v>
      </c>
      <c r="F50" s="203"/>
      <c r="G50" s="203"/>
      <c r="H50" s="203"/>
      <c r="I50" s="203"/>
      <c r="J50" s="183"/>
      <c r="K50" s="182"/>
      <c r="L50" s="6"/>
      <c r="M50" s="201">
        <f>K50*D50</f>
        <v>0</v>
      </c>
      <c r="N50" s="202"/>
      <c r="O50" s="221"/>
    </row>
    <row r="51" spans="1:15" ht="24.75" customHeight="1" x14ac:dyDescent="0.25">
      <c r="A51" s="58"/>
      <c r="B51" s="203" t="s">
        <v>30</v>
      </c>
      <c r="C51" s="203"/>
      <c r="D51" s="211"/>
      <c r="E51" s="211"/>
      <c r="F51" s="211"/>
      <c r="G51" s="211"/>
      <c r="H51" s="211"/>
      <c r="I51" s="211"/>
      <c r="J51" s="211"/>
      <c r="K51" s="211"/>
      <c r="L51" s="139"/>
      <c r="M51" s="23"/>
      <c r="N51" s="24"/>
      <c r="O51" s="221"/>
    </row>
    <row r="52" spans="1:15" ht="24.75" customHeight="1" x14ac:dyDescent="0.25">
      <c r="A52" s="58"/>
      <c r="B52" s="6"/>
      <c r="C52" s="131" t="s">
        <v>44</v>
      </c>
      <c r="D52" s="211"/>
      <c r="E52" s="211"/>
      <c r="F52" s="211"/>
      <c r="G52" s="211"/>
      <c r="H52" s="211"/>
      <c r="I52" s="211"/>
      <c r="J52" s="211"/>
      <c r="K52" s="211"/>
      <c r="L52" s="139"/>
      <c r="M52" s="23"/>
      <c r="N52" s="24"/>
      <c r="O52" s="221"/>
    </row>
    <row r="53" spans="1:15" ht="24.75" customHeight="1" x14ac:dyDescent="0.25">
      <c r="A53" s="58"/>
      <c r="B53" s="6"/>
      <c r="C53" s="131" t="s">
        <v>45</v>
      </c>
      <c r="D53" s="235"/>
      <c r="E53" s="235"/>
      <c r="F53" s="235"/>
      <c r="G53" s="235"/>
      <c r="H53" s="235"/>
      <c r="I53" s="235"/>
      <c r="J53" s="235"/>
      <c r="K53" s="235"/>
      <c r="L53" s="139"/>
      <c r="M53" s="23"/>
      <c r="N53" s="24"/>
      <c r="O53" s="221"/>
    </row>
    <row r="54" spans="1:15" ht="13.9" customHeight="1" thickBot="1" x14ac:dyDescent="0.3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10"/>
      <c r="O54" s="221"/>
    </row>
    <row r="55" spans="1:15" x14ac:dyDescent="0.25">
      <c r="A55" s="193" t="s">
        <v>33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5"/>
      <c r="O55" s="221"/>
    </row>
    <row r="56" spans="1:15" ht="16.5" thickBot="1" x14ac:dyDescent="0.3">
      <c r="A56" s="222"/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132"/>
      <c r="M56" s="228" t="s">
        <v>47</v>
      </c>
      <c r="N56" s="229"/>
      <c r="O56" s="221"/>
    </row>
    <row r="57" spans="1:15" ht="68.25" customHeight="1" thickBot="1" x14ac:dyDescent="0.3">
      <c r="A57" s="224"/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133"/>
      <c r="M57" s="226">
        <f>N19+M35+M37+M40+M43+M50</f>
        <v>0</v>
      </c>
      <c r="N57" s="227"/>
      <c r="O57" s="221"/>
    </row>
    <row r="58" spans="1:15" ht="13.9" customHeight="1" thickBot="1" x14ac:dyDescent="0.3">
      <c r="A58" s="57"/>
      <c r="B58" s="57"/>
      <c r="C58" s="57"/>
      <c r="D58" s="57"/>
      <c r="E58" s="57"/>
      <c r="F58" s="57"/>
      <c r="G58" s="57"/>
      <c r="H58" s="57"/>
      <c r="I58" s="57"/>
      <c r="K58" s="57"/>
      <c r="M58" s="57"/>
      <c r="N58" s="57"/>
      <c r="O58" s="221"/>
    </row>
    <row r="59" spans="1:15" x14ac:dyDescent="0.25">
      <c r="A59" s="193" t="s">
        <v>84</v>
      </c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5"/>
      <c r="O59" s="221"/>
    </row>
    <row r="60" spans="1:15" s="57" customFormat="1" x14ac:dyDescent="0.25">
      <c r="A60" s="218" t="s">
        <v>67</v>
      </c>
      <c r="B60" s="219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20"/>
      <c r="O60" s="221"/>
    </row>
    <row r="61" spans="1:15" x14ac:dyDescent="0.25">
      <c r="A61" s="58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25"/>
      <c r="O61" s="221"/>
    </row>
    <row r="62" spans="1:15" s="16" customFormat="1" x14ac:dyDescent="0.25">
      <c r="A62" s="13"/>
      <c r="B62" s="211"/>
      <c r="C62" s="211"/>
      <c r="D62" s="211"/>
      <c r="E62" s="22"/>
      <c r="F62" s="85"/>
      <c r="G62" s="6"/>
      <c r="H62" s="211"/>
      <c r="I62" s="211"/>
      <c r="J62" s="211"/>
      <c r="K62" s="211"/>
      <c r="L62" s="130"/>
      <c r="M62" s="22"/>
      <c r="N62" s="86"/>
      <c r="O62" s="221"/>
    </row>
    <row r="63" spans="1:15" s="29" customFormat="1" x14ac:dyDescent="0.25">
      <c r="A63" s="26"/>
      <c r="B63" s="27" t="s">
        <v>27</v>
      </c>
      <c r="C63" s="27"/>
      <c r="D63" s="27"/>
      <c r="E63" s="27"/>
      <c r="F63" s="27" t="s">
        <v>10</v>
      </c>
      <c r="G63" s="27"/>
      <c r="H63" s="27" t="s">
        <v>28</v>
      </c>
      <c r="I63" s="27"/>
      <c r="J63" s="27"/>
      <c r="K63" s="27"/>
      <c r="L63" s="27"/>
      <c r="M63" s="27"/>
      <c r="N63" s="28" t="s">
        <v>10</v>
      </c>
      <c r="O63" s="221"/>
    </row>
    <row r="64" spans="1:15" s="29" customFormat="1" x14ac:dyDescent="0.25">
      <c r="A64" s="26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8"/>
      <c r="O64" s="221"/>
    </row>
    <row r="65" spans="1:15" s="29" customFormat="1" x14ac:dyDescent="0.25">
      <c r="A65" s="184" t="s">
        <v>85</v>
      </c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6"/>
      <c r="O65" s="221"/>
    </row>
    <row r="66" spans="1:15" s="29" customFormat="1" x14ac:dyDescent="0.25">
      <c r="A66" s="187" t="s">
        <v>123</v>
      </c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9"/>
      <c r="O66" s="221"/>
    </row>
    <row r="67" spans="1:15" s="29" customFormat="1" x14ac:dyDescent="0.25">
      <c r="A67" s="187" t="s">
        <v>83</v>
      </c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9"/>
      <c r="O67" s="221"/>
    </row>
    <row r="68" spans="1:15" s="29" customFormat="1" x14ac:dyDescent="0.25">
      <c r="A68" s="154"/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6"/>
      <c r="O68" s="221"/>
    </row>
    <row r="69" spans="1:15" s="29" customFormat="1" x14ac:dyDescent="0.25">
      <c r="A69" s="154"/>
      <c r="B69" s="155"/>
      <c r="C69" s="155"/>
      <c r="D69" s="155"/>
      <c r="E69" s="155"/>
      <c r="F69" s="155"/>
      <c r="G69" s="155"/>
      <c r="H69" s="157"/>
      <c r="I69" s="157"/>
      <c r="J69" s="157"/>
      <c r="K69" s="157"/>
      <c r="L69" s="157"/>
      <c r="M69" s="157"/>
      <c r="N69" s="158"/>
      <c r="O69" s="221"/>
    </row>
    <row r="70" spans="1:15" ht="13.9" customHeight="1" thickBot="1" x14ac:dyDescent="0.3">
      <c r="A70" s="159"/>
      <c r="B70" s="160"/>
      <c r="C70" s="160"/>
      <c r="D70" s="160"/>
      <c r="E70" s="160"/>
      <c r="F70" s="160"/>
      <c r="G70" s="160"/>
      <c r="H70" s="161" t="s">
        <v>28</v>
      </c>
      <c r="I70" s="161"/>
      <c r="J70" s="161"/>
      <c r="K70" s="161"/>
      <c r="L70" s="161"/>
      <c r="M70" s="161"/>
      <c r="N70" s="162" t="s">
        <v>10</v>
      </c>
      <c r="O70" s="221"/>
    </row>
    <row r="71" spans="1:15" x14ac:dyDescent="0.25">
      <c r="A71" s="217" t="s">
        <v>129</v>
      </c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57"/>
    </row>
  </sheetData>
  <sheetProtection algorithmName="SHA-512" hashValue="2/y4hPr7gbIke1nFQwm8FzQAwaKQH6YVI9umzFRJniMOzKbLfw91JZVPocNnrKvhJFvSM7ev1SACGwS4ievj8w==" saltValue="8fer/JGh7nSJztDBkT2A1g==" spinCount="100000" sheet="1" objects="1" scenarios="1"/>
  <mergeCells count="58">
    <mergeCell ref="E1:N1"/>
    <mergeCell ref="A3:N3"/>
    <mergeCell ref="A2:N2"/>
    <mergeCell ref="M40:N40"/>
    <mergeCell ref="D53:K53"/>
    <mergeCell ref="D52:K52"/>
    <mergeCell ref="D7:N7"/>
    <mergeCell ref="B25:K25"/>
    <mergeCell ref="B7:C7"/>
    <mergeCell ref="C17:G17"/>
    <mergeCell ref="B20:C20"/>
    <mergeCell ref="D20:K20"/>
    <mergeCell ref="K19:M19"/>
    <mergeCell ref="C19:I19"/>
    <mergeCell ref="C48:L48"/>
    <mergeCell ref="A71:N71"/>
    <mergeCell ref="A60:N60"/>
    <mergeCell ref="O1:O70"/>
    <mergeCell ref="B62:D62"/>
    <mergeCell ref="H62:K62"/>
    <mergeCell ref="B51:C51"/>
    <mergeCell ref="D51:K51"/>
    <mergeCell ref="A56:K57"/>
    <mergeCell ref="A59:N59"/>
    <mergeCell ref="M57:N57"/>
    <mergeCell ref="M56:N56"/>
    <mergeCell ref="I5:N5"/>
    <mergeCell ref="B43:K43"/>
    <mergeCell ref="B41:I41"/>
    <mergeCell ref="G40:I40"/>
    <mergeCell ref="M37:N37"/>
    <mergeCell ref="A67:N67"/>
    <mergeCell ref="B5:C5"/>
    <mergeCell ref="D5:G5"/>
    <mergeCell ref="E30:K30"/>
    <mergeCell ref="E31:K31"/>
    <mergeCell ref="F12:N12"/>
    <mergeCell ref="G15:N15"/>
    <mergeCell ref="C18:G18"/>
    <mergeCell ref="D9:N9"/>
    <mergeCell ref="F11:N11"/>
    <mergeCell ref="D22:K22"/>
    <mergeCell ref="D21:K21"/>
    <mergeCell ref="B31:D31"/>
    <mergeCell ref="E37:I37"/>
    <mergeCell ref="B37:D37"/>
    <mergeCell ref="B40:F40"/>
    <mergeCell ref="A65:N65"/>
    <mergeCell ref="A66:N66"/>
    <mergeCell ref="B38:I38"/>
    <mergeCell ref="M35:N35"/>
    <mergeCell ref="A55:N55"/>
    <mergeCell ref="M43:N43"/>
    <mergeCell ref="M48:N49"/>
    <mergeCell ref="C47:G47"/>
    <mergeCell ref="M50:N50"/>
    <mergeCell ref="C49:K49"/>
    <mergeCell ref="E50:I50"/>
  </mergeCells>
  <printOptions horizontalCentered="1" verticalCentered="1"/>
  <pageMargins left="0.7" right="0.7" top="0.23" bottom="0.2" header="0.16" footer="0.19"/>
  <pageSetup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76200</xdr:colOff>
                    <xdr:row>17</xdr:row>
                    <xdr:rowOff>114300</xdr:rowOff>
                  </from>
                  <to>
                    <xdr:col>2</xdr:col>
                    <xdr:colOff>76200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</xdr:col>
                    <xdr:colOff>85725</xdr:colOff>
                    <xdr:row>18</xdr:row>
                    <xdr:rowOff>114300</xdr:rowOff>
                  </from>
                  <to>
                    <xdr:col>2</xdr:col>
                    <xdr:colOff>76200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5</xdr:col>
                    <xdr:colOff>152400</xdr:colOff>
                    <xdr:row>22</xdr:row>
                    <xdr:rowOff>114300</xdr:rowOff>
                  </from>
                  <to>
                    <xdr:col>5</xdr:col>
                    <xdr:colOff>457200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7</xdr:col>
                    <xdr:colOff>152400</xdr:colOff>
                    <xdr:row>22</xdr:row>
                    <xdr:rowOff>114300</xdr:rowOff>
                  </from>
                  <to>
                    <xdr:col>8</xdr:col>
                    <xdr:colOff>19050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1</xdr:col>
                    <xdr:colOff>66675</xdr:colOff>
                    <xdr:row>16</xdr:row>
                    <xdr:rowOff>114300</xdr:rowOff>
                  </from>
                  <to>
                    <xdr:col>2</xdr:col>
                    <xdr:colOff>76200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1</xdr:col>
                    <xdr:colOff>142875</xdr:colOff>
                    <xdr:row>47</xdr:row>
                    <xdr:rowOff>66675</xdr:rowOff>
                  </from>
                  <to>
                    <xdr:col>2</xdr:col>
                    <xdr:colOff>76200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1</xdr:col>
                    <xdr:colOff>142875</xdr:colOff>
                    <xdr:row>48</xdr:row>
                    <xdr:rowOff>0</xdr:rowOff>
                  </from>
                  <to>
                    <xdr:col>2</xdr:col>
                    <xdr:colOff>76200</xdr:colOff>
                    <xdr:row>48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1</xdr:col>
                    <xdr:colOff>152400</xdr:colOff>
                    <xdr:row>46</xdr:row>
                    <xdr:rowOff>104775</xdr:rowOff>
                  </from>
                  <to>
                    <xdr:col>2</xdr:col>
                    <xdr:colOff>76200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0</xdr:col>
                    <xdr:colOff>19050</xdr:colOff>
                    <xdr:row>64</xdr:row>
                    <xdr:rowOff>180975</xdr:rowOff>
                  </from>
                  <to>
                    <xdr:col>1</xdr:col>
                    <xdr:colOff>95250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3" name="Check Box 26">
              <controlPr defaultSize="0" autoFill="0" autoLine="0" autoPict="0">
                <anchor moveWithCells="1">
                  <from>
                    <xdr:col>0</xdr:col>
                    <xdr:colOff>19050</xdr:colOff>
                    <xdr:row>65</xdr:row>
                    <xdr:rowOff>180975</xdr:rowOff>
                  </from>
                  <to>
                    <xdr:col>1</xdr:col>
                    <xdr:colOff>95250</xdr:colOff>
                    <xdr:row>67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showGridLines="0" tabSelected="1" zoomScaleNormal="100" workbookViewId="0">
      <selection activeCell="H20" sqref="H20"/>
    </sheetView>
  </sheetViews>
  <sheetFormatPr defaultColWidth="8.85546875" defaultRowHeight="15.75" x14ac:dyDescent="0.25"/>
  <cols>
    <col min="1" max="1" width="3.42578125" style="1" customWidth="1"/>
    <col min="2" max="2" width="11.85546875" style="1" customWidth="1"/>
    <col min="3" max="3" width="8.28515625" style="1" customWidth="1"/>
    <col min="4" max="4" width="7.140625" style="1" customWidth="1"/>
    <col min="5" max="5" width="11.28515625" style="1" customWidth="1"/>
    <col min="6" max="6" width="10.42578125" style="1" customWidth="1"/>
    <col min="7" max="7" width="7.7109375" style="1" customWidth="1"/>
    <col min="8" max="8" width="10.28515625" style="1" customWidth="1"/>
    <col min="9" max="9" width="6" style="1" customWidth="1"/>
    <col min="10" max="10" width="8.85546875" style="1"/>
    <col min="11" max="11" width="6.140625" style="1" customWidth="1"/>
    <col min="12" max="12" width="11.5703125" style="1" customWidth="1"/>
    <col min="13" max="13" width="4.5703125" style="1" customWidth="1"/>
    <col min="14" max="14" width="13.5703125" style="1" customWidth="1"/>
    <col min="15" max="15" width="4.85546875" style="1" customWidth="1"/>
    <col min="16" max="16384" width="8.85546875" style="1"/>
  </cols>
  <sheetData>
    <row r="1" spans="1:15" ht="46.5" customHeight="1" x14ac:dyDescent="0.25">
      <c r="E1" s="230" t="s">
        <v>130</v>
      </c>
      <c r="F1" s="230"/>
      <c r="G1" s="230"/>
      <c r="H1" s="230"/>
      <c r="I1" s="230"/>
      <c r="J1" s="230"/>
      <c r="K1" s="230"/>
      <c r="L1" s="230"/>
      <c r="O1" s="242"/>
    </row>
    <row r="2" spans="1:15" ht="16.5" thickBot="1" x14ac:dyDescent="0.3">
      <c r="A2" s="263" t="s">
        <v>86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O2" s="242"/>
    </row>
    <row r="3" spans="1:15" x14ac:dyDescent="0.25">
      <c r="A3" s="193" t="s">
        <v>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5"/>
      <c r="O3" s="242"/>
    </row>
    <row r="4" spans="1:15" s="61" customFormat="1" ht="6.75" customHeight="1" x14ac:dyDescent="0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O4" s="242"/>
    </row>
    <row r="5" spans="1:15" ht="21.75" customHeight="1" x14ac:dyDescent="0.25">
      <c r="A5" s="58"/>
      <c r="B5" s="62" t="s">
        <v>1</v>
      </c>
      <c r="C5" s="264">
        <f>'Pre-Conf'!$D$5</f>
        <v>0</v>
      </c>
      <c r="D5" s="265"/>
      <c r="E5" s="265"/>
      <c r="F5" s="265"/>
      <c r="G5" s="62"/>
      <c r="H5" s="62" t="s">
        <v>38</v>
      </c>
      <c r="I5" s="266">
        <f>'Pre-Conf'!I5:N5</f>
        <v>0</v>
      </c>
      <c r="J5" s="267"/>
      <c r="K5" s="267"/>
      <c r="L5" s="268"/>
      <c r="O5" s="242"/>
    </row>
    <row r="6" spans="1:15" ht="9" customHeight="1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7"/>
      <c r="O6" s="242"/>
    </row>
    <row r="7" spans="1:15" x14ac:dyDescent="0.25">
      <c r="A7" s="5"/>
      <c r="B7" s="204" t="s">
        <v>40</v>
      </c>
      <c r="C7" s="204"/>
      <c r="D7" s="261">
        <f>'Pre-Conf'!$D$7:$N$7</f>
        <v>0</v>
      </c>
      <c r="E7" s="261"/>
      <c r="F7" s="261"/>
      <c r="G7" s="261"/>
      <c r="H7" s="261"/>
      <c r="I7" s="261"/>
      <c r="J7" s="261"/>
      <c r="K7" s="261"/>
      <c r="L7" s="262"/>
      <c r="O7" s="242"/>
    </row>
    <row r="8" spans="1:15" ht="9" customHeigh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7"/>
      <c r="O8" s="242"/>
    </row>
    <row r="9" spans="1:15" x14ac:dyDescent="0.25">
      <c r="A9" s="5"/>
      <c r="B9" s="6" t="s">
        <v>2</v>
      </c>
      <c r="C9" s="6"/>
      <c r="D9" s="259">
        <f>'Pre-Conf'!$D$9:$N$9</f>
        <v>0</v>
      </c>
      <c r="E9" s="259"/>
      <c r="F9" s="259"/>
      <c r="G9" s="259"/>
      <c r="H9" s="259"/>
      <c r="I9" s="259"/>
      <c r="J9" s="259"/>
      <c r="K9" s="259"/>
      <c r="L9" s="260"/>
      <c r="O9" s="242"/>
    </row>
    <row r="10" spans="1:15" ht="9" customHeight="1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O10" s="242"/>
    </row>
    <row r="11" spans="1:15" s="57" customFormat="1" x14ac:dyDescent="0.25">
      <c r="A11" s="58"/>
      <c r="B11" s="6" t="s">
        <v>69</v>
      </c>
      <c r="C11" s="6"/>
      <c r="D11" s="6"/>
      <c r="E11" s="6"/>
      <c r="F11" s="205">
        <f>'Pre-Conf'!F11:N11</f>
        <v>0</v>
      </c>
      <c r="G11" s="205"/>
      <c r="H11" s="205"/>
      <c r="I11" s="205"/>
      <c r="J11" s="205"/>
      <c r="K11" s="205"/>
      <c r="L11" s="207"/>
      <c r="O11" s="242"/>
    </row>
    <row r="12" spans="1:15" s="57" customFormat="1" ht="22.5" customHeight="1" x14ac:dyDescent="0.25">
      <c r="A12" s="58"/>
      <c r="B12" s="6"/>
      <c r="C12" s="6"/>
      <c r="D12" s="6"/>
      <c r="E12" s="6"/>
      <c r="F12" s="205">
        <f>'Pre-Conf'!F12:N12</f>
        <v>0</v>
      </c>
      <c r="G12" s="205"/>
      <c r="H12" s="205"/>
      <c r="I12" s="205"/>
      <c r="J12" s="205"/>
      <c r="K12" s="205"/>
      <c r="L12" s="207"/>
      <c r="O12" s="242"/>
    </row>
    <row r="13" spans="1:15" ht="13.9" customHeight="1" x14ac:dyDescent="0.25">
      <c r="O13" s="242"/>
    </row>
    <row r="14" spans="1:15" x14ac:dyDescent="0.25">
      <c r="A14" s="247" t="s">
        <v>3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9"/>
      <c r="O14" s="242"/>
    </row>
    <row r="15" spans="1:15" x14ac:dyDescent="0.25">
      <c r="A15" s="250" t="s">
        <v>120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2"/>
      <c r="O15" s="242"/>
    </row>
    <row r="16" spans="1:15" s="57" customFormat="1" x14ac:dyDescent="0.2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70"/>
      <c r="M16" s="69"/>
      <c r="N16" s="72"/>
      <c r="O16" s="242"/>
    </row>
    <row r="17" spans="1:15" ht="24" thickBot="1" x14ac:dyDescent="0.3">
      <c r="A17" s="51"/>
      <c r="B17" s="36"/>
      <c r="C17" s="36"/>
      <c r="D17" s="36"/>
      <c r="E17" s="36"/>
      <c r="F17" s="126" t="s">
        <v>74</v>
      </c>
      <c r="G17" s="71"/>
      <c r="H17" s="126" t="s">
        <v>75</v>
      </c>
      <c r="I17" s="71"/>
      <c r="J17" s="126" t="s">
        <v>76</v>
      </c>
      <c r="K17" s="71"/>
      <c r="L17" s="126" t="s">
        <v>77</v>
      </c>
      <c r="M17" s="71"/>
      <c r="N17" s="73" t="s">
        <v>78</v>
      </c>
      <c r="O17" s="242"/>
    </row>
    <row r="18" spans="1:15" x14ac:dyDescent="0.25">
      <c r="A18" s="51"/>
      <c r="B18" s="34" t="s">
        <v>4</v>
      </c>
      <c r="C18" s="36"/>
      <c r="D18" s="36"/>
      <c r="E18" s="36"/>
      <c r="F18" s="148">
        <f>'Pre-Conf'!N19</f>
        <v>0</v>
      </c>
      <c r="G18" s="37"/>
      <c r="H18" s="94"/>
      <c r="I18" s="95"/>
      <c r="J18" s="94"/>
      <c r="K18" s="95"/>
      <c r="L18" s="94"/>
      <c r="M18" s="95"/>
      <c r="N18" s="150">
        <f>H18-J18-L18</f>
        <v>0</v>
      </c>
      <c r="O18" s="242"/>
    </row>
    <row r="19" spans="1:15" x14ac:dyDescent="0.25">
      <c r="A19" s="51"/>
      <c r="B19" s="38" t="s">
        <v>132</v>
      </c>
      <c r="C19" s="39"/>
      <c r="D19" s="39"/>
      <c r="E19" s="39"/>
      <c r="F19" s="148"/>
      <c r="G19" s="37"/>
      <c r="H19" s="95"/>
      <c r="I19" s="95"/>
      <c r="J19" s="95"/>
      <c r="K19" s="95"/>
      <c r="L19" s="95"/>
      <c r="M19" s="95"/>
      <c r="N19" s="151"/>
      <c r="O19" s="242"/>
    </row>
    <row r="20" spans="1:15" ht="16.5" thickBot="1" x14ac:dyDescent="0.3">
      <c r="A20" s="51"/>
      <c r="B20" s="34" t="s">
        <v>70</v>
      </c>
      <c r="C20" s="92">
        <f>('Pre-Conf'!H35)</f>
        <v>0</v>
      </c>
      <c r="D20" s="34" t="s">
        <v>131</v>
      </c>
      <c r="E20" s="34"/>
      <c r="F20" s="148">
        <f>'Pre-Conf'!$M$35</f>
        <v>0</v>
      </c>
      <c r="G20" s="37"/>
      <c r="H20" s="102">
        <f>IF(D21&lt;&gt;C20,D21*0.58,F20)</f>
        <v>0</v>
      </c>
      <c r="I20" s="95"/>
      <c r="J20" s="94"/>
      <c r="K20" s="95"/>
      <c r="L20" s="94"/>
      <c r="M20" s="95"/>
      <c r="N20" s="150">
        <f>H20-J20-L20</f>
        <v>0</v>
      </c>
      <c r="O20" s="242"/>
    </row>
    <row r="21" spans="1:15" ht="15.75" customHeight="1" thickBot="1" x14ac:dyDescent="0.3">
      <c r="A21" s="51"/>
      <c r="B21" s="239" t="s">
        <v>119</v>
      </c>
      <c r="C21" s="240"/>
      <c r="D21" s="180"/>
      <c r="E21" s="36"/>
      <c r="F21" s="148"/>
      <c r="G21" s="37"/>
      <c r="H21" s="95"/>
      <c r="I21" s="95"/>
      <c r="J21" s="95"/>
      <c r="K21" s="95"/>
      <c r="L21" s="95"/>
      <c r="M21" s="95"/>
      <c r="N21" s="151"/>
      <c r="O21" s="242"/>
    </row>
    <row r="22" spans="1:15" s="61" customFormat="1" x14ac:dyDescent="0.25">
      <c r="A22" s="64"/>
      <c r="B22" s="65" t="s">
        <v>39</v>
      </c>
      <c r="C22" s="65" t="s">
        <v>35</v>
      </c>
      <c r="D22" s="65" t="s">
        <v>36</v>
      </c>
      <c r="E22" s="65" t="s">
        <v>37</v>
      </c>
      <c r="F22" s="149">
        <f>'Pre-Conf'!M37</f>
        <v>0</v>
      </c>
      <c r="G22" s="66"/>
      <c r="H22" s="94"/>
      <c r="I22" s="96"/>
      <c r="J22" s="94"/>
      <c r="K22" s="96"/>
      <c r="L22" s="94"/>
      <c r="M22" s="96"/>
      <c r="N22" s="150">
        <f>H22-J22-L22</f>
        <v>0</v>
      </c>
      <c r="O22" s="242"/>
    </row>
    <row r="23" spans="1:15" x14ac:dyDescent="0.25">
      <c r="A23" s="51"/>
      <c r="B23" s="36"/>
      <c r="C23" s="36"/>
      <c r="D23" s="36"/>
      <c r="E23" s="36"/>
      <c r="F23" s="148"/>
      <c r="G23" s="37"/>
      <c r="H23" s="95"/>
      <c r="I23" s="95"/>
      <c r="J23" s="95"/>
      <c r="K23" s="95"/>
      <c r="L23" s="95"/>
      <c r="M23" s="95"/>
      <c r="N23" s="151"/>
      <c r="O23" s="242"/>
    </row>
    <row r="24" spans="1:15" x14ac:dyDescent="0.25">
      <c r="A24" s="51"/>
      <c r="B24" s="34" t="s">
        <v>5</v>
      </c>
      <c r="C24" s="36"/>
      <c r="D24" s="36"/>
      <c r="E24" s="36"/>
      <c r="F24" s="148">
        <f>'Pre-Conf'!M50</f>
        <v>0</v>
      </c>
      <c r="G24" s="37"/>
      <c r="H24" s="94"/>
      <c r="I24" s="95"/>
      <c r="J24" s="94"/>
      <c r="K24" s="95"/>
      <c r="L24" s="94"/>
      <c r="M24" s="95"/>
      <c r="N24" s="150">
        <f>H24-J24-L24</f>
        <v>0</v>
      </c>
      <c r="O24" s="242"/>
    </row>
    <row r="25" spans="1:15" x14ac:dyDescent="0.25">
      <c r="A25" s="51"/>
      <c r="B25" s="36"/>
      <c r="C25" s="36"/>
      <c r="D25" s="36"/>
      <c r="E25" s="36"/>
      <c r="F25" s="148"/>
      <c r="G25" s="37"/>
      <c r="H25" s="95"/>
      <c r="I25" s="95"/>
      <c r="J25" s="95"/>
      <c r="K25" s="95"/>
      <c r="L25" s="95"/>
      <c r="M25" s="95"/>
      <c r="N25" s="151"/>
      <c r="O25" s="242"/>
    </row>
    <row r="26" spans="1:15" x14ac:dyDescent="0.25">
      <c r="A26" s="51"/>
      <c r="B26" s="34" t="s">
        <v>6</v>
      </c>
      <c r="C26" s="257" t="s">
        <v>34</v>
      </c>
      <c r="D26" s="257"/>
      <c r="E26" s="257"/>
      <c r="F26" s="148">
        <f>'Pre-Conf'!M43</f>
        <v>0</v>
      </c>
      <c r="G26" s="37"/>
      <c r="H26" s="96">
        <f>F45</f>
        <v>0</v>
      </c>
      <c r="I26" s="95"/>
      <c r="J26" s="97"/>
      <c r="K26" s="95"/>
      <c r="L26" s="94"/>
      <c r="M26" s="95"/>
      <c r="N26" s="150">
        <f>H26-J26-L26</f>
        <v>0</v>
      </c>
      <c r="O26" s="242"/>
    </row>
    <row r="27" spans="1:15" x14ac:dyDescent="0.25">
      <c r="A27" s="51"/>
      <c r="B27" s="36"/>
      <c r="C27" s="36"/>
      <c r="D27" s="36"/>
      <c r="E27" s="36"/>
      <c r="F27" s="148"/>
      <c r="G27" s="37"/>
      <c r="H27" s="95"/>
      <c r="I27" s="95"/>
      <c r="J27" s="95"/>
      <c r="K27" s="95"/>
      <c r="L27" s="95"/>
      <c r="M27" s="95"/>
      <c r="N27" s="151"/>
      <c r="O27" s="242"/>
    </row>
    <row r="28" spans="1:15" x14ac:dyDescent="0.25">
      <c r="A28" s="51"/>
      <c r="B28" s="34" t="s">
        <v>7</v>
      </c>
      <c r="C28" s="258"/>
      <c r="D28" s="258"/>
      <c r="E28" s="36"/>
      <c r="F28" s="148">
        <f>'Pre-Conf'!M40</f>
        <v>0</v>
      </c>
      <c r="G28" s="37"/>
      <c r="H28" s="94"/>
      <c r="I28" s="95"/>
      <c r="J28" s="94"/>
      <c r="K28" s="95"/>
      <c r="L28" s="94"/>
      <c r="M28" s="95"/>
      <c r="N28" s="150">
        <f>H28-J28-L28</f>
        <v>0</v>
      </c>
      <c r="O28" s="242"/>
    </row>
    <row r="29" spans="1:15" x14ac:dyDescent="0.25">
      <c r="A29" s="51"/>
      <c r="B29" s="36"/>
      <c r="C29" s="256" t="s">
        <v>8</v>
      </c>
      <c r="D29" s="256"/>
      <c r="E29" s="41"/>
      <c r="F29" s="148"/>
      <c r="G29" s="37"/>
      <c r="H29" s="95"/>
      <c r="I29" s="95"/>
      <c r="J29" s="95"/>
      <c r="K29" s="95"/>
      <c r="L29" s="95"/>
      <c r="M29" s="95"/>
      <c r="N29" s="151"/>
      <c r="O29" s="242"/>
    </row>
    <row r="30" spans="1:15" x14ac:dyDescent="0.25">
      <c r="A30" s="51"/>
      <c r="B30" s="35" t="s">
        <v>9</v>
      </c>
      <c r="C30" s="36"/>
      <c r="D30" s="36"/>
      <c r="E30" s="36"/>
      <c r="F30" s="148">
        <f>'Pre-Conf'!M57</f>
        <v>0</v>
      </c>
      <c r="G30" s="37"/>
      <c r="H30" s="40">
        <f>SUM(H18:H29)</f>
        <v>0</v>
      </c>
      <c r="I30" s="95"/>
      <c r="J30" s="40">
        <f>SUM(J18:J29)</f>
        <v>0</v>
      </c>
      <c r="K30" s="95"/>
      <c r="L30" s="40">
        <f>SUM(L18:L29)</f>
        <v>0</v>
      </c>
      <c r="M30" s="95"/>
      <c r="N30" s="150">
        <f>H30-J30-L30</f>
        <v>0</v>
      </c>
      <c r="O30" s="242"/>
    </row>
    <row r="31" spans="1:15" ht="16.5" thickBot="1" x14ac:dyDescent="0.3">
      <c r="A31" s="51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151"/>
      <c r="O31" s="242"/>
    </row>
    <row r="32" spans="1:15" ht="16.5" thickBot="1" x14ac:dyDescent="0.3">
      <c r="A32" s="51"/>
      <c r="B32" s="239" t="s">
        <v>63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40"/>
      <c r="N32" s="152">
        <f>H30-J30-L30</f>
        <v>0</v>
      </c>
      <c r="O32" s="242"/>
    </row>
    <row r="33" spans="1:15" x14ac:dyDescent="0.25">
      <c r="A33" s="51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52"/>
      <c r="O33" s="242"/>
    </row>
    <row r="34" spans="1:15" x14ac:dyDescent="0.25">
      <c r="A34" s="55"/>
      <c r="B34" s="45" t="s">
        <v>64</v>
      </c>
      <c r="C34" s="42"/>
      <c r="D34" s="146"/>
      <c r="E34" s="42"/>
      <c r="F34" s="42"/>
      <c r="G34" s="42"/>
      <c r="H34" s="42"/>
      <c r="I34" s="42"/>
      <c r="J34" s="42"/>
      <c r="K34" s="42"/>
      <c r="L34" s="42"/>
      <c r="M34" s="42"/>
      <c r="N34" s="56"/>
      <c r="O34" s="242"/>
    </row>
    <row r="35" spans="1:15" x14ac:dyDescent="0.25">
      <c r="A35" s="55"/>
      <c r="B35" s="44" t="s">
        <v>10</v>
      </c>
      <c r="C35" s="44" t="s">
        <v>11</v>
      </c>
      <c r="D35" s="44" t="s">
        <v>12</v>
      </c>
      <c r="E35" s="44" t="s">
        <v>13</v>
      </c>
      <c r="F35" s="44" t="s">
        <v>14</v>
      </c>
      <c r="G35" s="42"/>
      <c r="H35" s="45" t="s">
        <v>15</v>
      </c>
      <c r="I35" s="42"/>
      <c r="J35" s="42"/>
      <c r="K35" s="42"/>
      <c r="N35" s="56"/>
      <c r="O35" s="242"/>
    </row>
    <row r="36" spans="1:15" x14ac:dyDescent="0.25">
      <c r="A36" s="55"/>
      <c r="B36" s="87"/>
      <c r="C36" s="88"/>
      <c r="D36" s="88"/>
      <c r="E36" s="88"/>
      <c r="F36" s="67">
        <f>SUM(C36:E36)</f>
        <v>0</v>
      </c>
      <c r="G36" s="42"/>
      <c r="H36" s="42" t="s">
        <v>54</v>
      </c>
      <c r="I36" s="42"/>
      <c r="J36" s="42"/>
      <c r="K36" s="42"/>
      <c r="N36" s="56"/>
      <c r="O36" s="242"/>
    </row>
    <row r="37" spans="1:15" x14ac:dyDescent="0.25">
      <c r="A37" s="55"/>
      <c r="B37" s="87"/>
      <c r="C37" s="88"/>
      <c r="D37" s="88"/>
      <c r="E37" s="88"/>
      <c r="F37" s="67">
        <f t="shared" ref="F37:F44" si="0">SUM(C37:E37)</f>
        <v>0</v>
      </c>
      <c r="G37" s="42"/>
      <c r="H37" s="42" t="s">
        <v>16</v>
      </c>
      <c r="I37" s="42"/>
      <c r="J37" s="42"/>
      <c r="K37" s="42"/>
      <c r="N37" s="56"/>
      <c r="O37" s="242"/>
    </row>
    <row r="38" spans="1:15" x14ac:dyDescent="0.25">
      <c r="A38" s="55"/>
      <c r="B38" s="87"/>
      <c r="C38" s="88"/>
      <c r="D38" s="88"/>
      <c r="E38" s="88"/>
      <c r="F38" s="67">
        <f t="shared" si="0"/>
        <v>0</v>
      </c>
      <c r="G38" s="42"/>
      <c r="H38" s="42" t="s">
        <v>17</v>
      </c>
      <c r="I38" s="42"/>
      <c r="J38" s="42"/>
      <c r="K38" s="42"/>
      <c r="N38" s="56"/>
      <c r="O38" s="242"/>
    </row>
    <row r="39" spans="1:15" x14ac:dyDescent="0.25">
      <c r="A39" s="55"/>
      <c r="B39" s="87"/>
      <c r="C39" s="88"/>
      <c r="D39" s="88"/>
      <c r="E39" s="88"/>
      <c r="F39" s="67">
        <f t="shared" si="0"/>
        <v>0</v>
      </c>
      <c r="G39" s="42"/>
      <c r="H39" s="42"/>
      <c r="I39" s="42"/>
      <c r="J39" s="42"/>
      <c r="K39" s="42"/>
      <c r="N39" s="56"/>
      <c r="O39" s="242"/>
    </row>
    <row r="40" spans="1:15" x14ac:dyDescent="0.25">
      <c r="A40" s="55"/>
      <c r="B40" s="87"/>
      <c r="C40" s="88"/>
      <c r="D40" s="88"/>
      <c r="E40" s="88"/>
      <c r="F40" s="67">
        <f t="shared" si="0"/>
        <v>0</v>
      </c>
      <c r="G40" s="42"/>
      <c r="H40" s="46" t="s">
        <v>18</v>
      </c>
      <c r="I40" s="46"/>
      <c r="J40" s="46"/>
      <c r="K40" s="42"/>
      <c r="N40" s="56"/>
      <c r="O40" s="242"/>
    </row>
    <row r="41" spans="1:15" x14ac:dyDescent="0.25">
      <c r="A41" s="55"/>
      <c r="B41" s="87"/>
      <c r="C41" s="88"/>
      <c r="D41" s="88"/>
      <c r="E41" s="88"/>
      <c r="F41" s="67">
        <f t="shared" si="0"/>
        <v>0</v>
      </c>
      <c r="G41" s="42"/>
      <c r="H41" s="46" t="s">
        <v>19</v>
      </c>
      <c r="I41" s="46"/>
      <c r="J41" s="46" t="s">
        <v>23</v>
      </c>
      <c r="K41" s="42"/>
      <c r="N41" s="56"/>
      <c r="O41" s="242"/>
    </row>
    <row r="42" spans="1:15" x14ac:dyDescent="0.25">
      <c r="A42" s="55"/>
      <c r="B42" s="87"/>
      <c r="C42" s="88"/>
      <c r="D42" s="88"/>
      <c r="E42" s="88"/>
      <c r="F42" s="67">
        <f t="shared" si="0"/>
        <v>0</v>
      </c>
      <c r="G42" s="42"/>
      <c r="H42" s="46" t="s">
        <v>21</v>
      </c>
      <c r="I42" s="46"/>
      <c r="J42" s="46" t="s">
        <v>24</v>
      </c>
      <c r="K42" s="42"/>
      <c r="N42" s="56"/>
      <c r="O42" s="242"/>
    </row>
    <row r="43" spans="1:15" x14ac:dyDescent="0.25">
      <c r="A43" s="55"/>
      <c r="B43" s="87"/>
      <c r="C43" s="88"/>
      <c r="D43" s="88"/>
      <c r="E43" s="88"/>
      <c r="F43" s="67">
        <f t="shared" si="0"/>
        <v>0</v>
      </c>
      <c r="G43" s="42"/>
      <c r="H43" s="46" t="s">
        <v>22</v>
      </c>
      <c r="I43" s="46"/>
      <c r="J43" s="46" t="s">
        <v>25</v>
      </c>
      <c r="K43" s="42"/>
      <c r="N43" s="56"/>
      <c r="O43" s="242"/>
    </row>
    <row r="44" spans="1:15" ht="16.5" thickBot="1" x14ac:dyDescent="0.3">
      <c r="A44" s="55"/>
      <c r="B44" s="87"/>
      <c r="C44" s="88"/>
      <c r="D44" s="88"/>
      <c r="E44" s="88"/>
      <c r="F44" s="67">
        <f t="shared" si="0"/>
        <v>0</v>
      </c>
      <c r="G44" s="42"/>
      <c r="H44" s="46" t="s">
        <v>20</v>
      </c>
      <c r="I44" s="46"/>
      <c r="J44" s="46" t="s">
        <v>26</v>
      </c>
      <c r="K44" s="42"/>
      <c r="N44" s="56"/>
      <c r="O44" s="242"/>
    </row>
    <row r="45" spans="1:15" ht="16.5" thickBot="1" x14ac:dyDescent="0.3">
      <c r="A45" s="55"/>
      <c r="B45" s="42"/>
      <c r="C45" s="47"/>
      <c r="D45" s="47"/>
      <c r="E45" s="47"/>
      <c r="F45" s="48">
        <f>SUM(F36:F44)</f>
        <v>0</v>
      </c>
      <c r="G45" s="42"/>
      <c r="H45" s="42"/>
      <c r="I45" s="42"/>
      <c r="J45" s="42"/>
      <c r="K45" s="42"/>
      <c r="L45" s="42"/>
      <c r="M45" s="42"/>
      <c r="N45" s="56"/>
      <c r="O45" s="242"/>
    </row>
    <row r="46" spans="1:15" x14ac:dyDescent="0.25">
      <c r="A46" s="53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54"/>
      <c r="O46" s="242"/>
    </row>
    <row r="47" spans="1:15" s="57" customFormat="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242"/>
    </row>
    <row r="48" spans="1:15" s="57" customFormat="1" x14ac:dyDescent="0.25">
      <c r="A48" s="241" t="s">
        <v>124</v>
      </c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2"/>
    </row>
    <row r="49" spans="1:15" x14ac:dyDescent="0.25">
      <c r="O49" s="242"/>
    </row>
    <row r="50" spans="1:15" x14ac:dyDescent="0.25">
      <c r="A50" s="32"/>
      <c r="B50" s="255"/>
      <c r="C50" s="255"/>
      <c r="D50" s="36"/>
      <c r="E50" s="89"/>
      <c r="F50" s="32"/>
      <c r="G50" s="32"/>
      <c r="H50" s="32"/>
      <c r="I50" s="32"/>
      <c r="J50" s="255"/>
      <c r="K50" s="255"/>
      <c r="L50" s="255"/>
      <c r="M50" s="36"/>
      <c r="N50" s="89"/>
      <c r="O50" s="242"/>
    </row>
    <row r="51" spans="1:15" x14ac:dyDescent="0.25">
      <c r="A51" s="43"/>
      <c r="B51" s="43" t="s">
        <v>27</v>
      </c>
      <c r="C51" s="43"/>
      <c r="D51" s="43"/>
      <c r="E51" s="43" t="s">
        <v>10</v>
      </c>
      <c r="F51" s="43"/>
      <c r="G51" s="43"/>
      <c r="H51" s="43"/>
      <c r="I51" s="43"/>
      <c r="J51" s="42" t="s">
        <v>28</v>
      </c>
      <c r="K51" s="42"/>
      <c r="L51" s="42"/>
      <c r="M51" s="42"/>
      <c r="N51" s="42" t="s">
        <v>10</v>
      </c>
      <c r="O51" s="242"/>
    </row>
    <row r="52" spans="1:15" ht="16.5" thickBot="1" x14ac:dyDescent="0.3">
      <c r="A52" s="32"/>
      <c r="B52" s="32"/>
      <c r="C52" s="32"/>
      <c r="D52" s="32"/>
      <c r="E52" s="32"/>
      <c r="F52" s="32"/>
      <c r="G52" s="32"/>
      <c r="H52" s="32"/>
      <c r="I52" s="32"/>
      <c r="J52" s="36"/>
      <c r="K52" s="36"/>
      <c r="L52" s="36"/>
      <c r="M52" s="36"/>
      <c r="N52" s="36"/>
      <c r="O52" s="242"/>
    </row>
    <row r="53" spans="1:15" ht="16.5" thickBot="1" x14ac:dyDescent="0.3">
      <c r="A53" s="32"/>
      <c r="B53" s="253" t="s">
        <v>29</v>
      </c>
      <c r="C53" s="254"/>
      <c r="D53" s="93" t="s">
        <v>71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242"/>
    </row>
    <row r="54" spans="1:15" x14ac:dyDescent="0.25">
      <c r="A54" s="32"/>
      <c r="B54" s="32"/>
      <c r="C54" s="99">
        <f>D54*N32</f>
        <v>0</v>
      </c>
      <c r="D54" s="98"/>
      <c r="E54" s="32"/>
      <c r="F54" s="33" t="s">
        <v>30</v>
      </c>
      <c r="G54" s="245">
        <v>0</v>
      </c>
      <c r="H54" s="245"/>
      <c r="I54" s="245"/>
      <c r="J54" s="245"/>
      <c r="K54" s="245"/>
      <c r="L54" s="245"/>
      <c r="M54" s="245"/>
      <c r="N54" s="245"/>
      <c r="O54" s="242"/>
    </row>
    <row r="55" spans="1:15" x14ac:dyDescent="0.25">
      <c r="A55" s="32"/>
      <c r="B55" s="32"/>
      <c r="C55" s="99">
        <f>D55*N32</f>
        <v>0</v>
      </c>
      <c r="D55" s="98"/>
      <c r="E55" s="32"/>
      <c r="F55" s="33" t="s">
        <v>30</v>
      </c>
      <c r="G55" s="246">
        <v>0</v>
      </c>
      <c r="H55" s="246"/>
      <c r="I55" s="246"/>
      <c r="J55" s="246"/>
      <c r="K55" s="246"/>
      <c r="L55" s="246"/>
      <c r="M55" s="246"/>
      <c r="N55" s="246"/>
      <c r="O55" s="242"/>
    </row>
    <row r="56" spans="1:15" ht="16.5" thickBot="1" x14ac:dyDescent="0.3">
      <c r="A56" s="32"/>
      <c r="B56" s="32"/>
      <c r="C56" s="100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242"/>
    </row>
    <row r="57" spans="1:15" ht="16.5" thickBot="1" x14ac:dyDescent="0.3">
      <c r="A57" s="32"/>
      <c r="B57" s="32"/>
      <c r="C57" s="101">
        <f>SUM(C54:C55)</f>
        <v>0</v>
      </c>
      <c r="D57" s="32"/>
      <c r="E57" s="32"/>
      <c r="F57" s="50" t="s">
        <v>31</v>
      </c>
      <c r="G57" s="32"/>
      <c r="H57" s="32"/>
      <c r="I57" s="32"/>
      <c r="J57" s="32"/>
      <c r="K57" s="32"/>
      <c r="L57" s="32"/>
      <c r="M57" s="32"/>
      <c r="N57" s="63"/>
      <c r="O57" s="242"/>
    </row>
    <row r="58" spans="1:15" s="57" customFormat="1" x14ac:dyDescent="0.25">
      <c r="A58" s="243" t="s">
        <v>129</v>
      </c>
      <c r="B58" s="243"/>
      <c r="C58" s="244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91"/>
    </row>
    <row r="59" spans="1:15" x14ac:dyDescent="0.25">
      <c r="O59" s="91"/>
    </row>
    <row r="60" spans="1:15" x14ac:dyDescent="0.25">
      <c r="O60" s="91"/>
    </row>
    <row r="61" spans="1:15" x14ac:dyDescent="0.25">
      <c r="O61" s="91"/>
    </row>
    <row r="62" spans="1:15" x14ac:dyDescent="0.25">
      <c r="O62" s="91"/>
    </row>
    <row r="63" spans="1:15" x14ac:dyDescent="0.25">
      <c r="O63" s="91"/>
    </row>
    <row r="64" spans="1:15" x14ac:dyDescent="0.25">
      <c r="O64" s="91"/>
    </row>
    <row r="65" spans="15:15" x14ac:dyDescent="0.25">
      <c r="O65" s="91"/>
    </row>
    <row r="66" spans="15:15" x14ac:dyDescent="0.25">
      <c r="O66" s="91"/>
    </row>
    <row r="67" spans="15:15" x14ac:dyDescent="0.25">
      <c r="O67" s="91"/>
    </row>
  </sheetData>
  <sheetProtection algorithmName="SHA-512" hashValue="vRYGDcwphkRLU1cf8YtYtfAb4RxFT0ZWjsjo8crTWF2ydt187N4xfMzqsLnuFucHYv6x7I8KpuUB+CdyxLN8tw==" saltValue="XcFL71hwXHwu447dguXtlg==" spinCount="100000" sheet="1" objects="1" scenarios="1"/>
  <mergeCells count="25">
    <mergeCell ref="D9:L9"/>
    <mergeCell ref="F11:L11"/>
    <mergeCell ref="B7:C7"/>
    <mergeCell ref="D7:L7"/>
    <mergeCell ref="E1:L1"/>
    <mergeCell ref="A2:L2"/>
    <mergeCell ref="A3:L3"/>
    <mergeCell ref="C5:F5"/>
    <mergeCell ref="I5:L5"/>
    <mergeCell ref="B21:C21"/>
    <mergeCell ref="A48:N48"/>
    <mergeCell ref="F12:L12"/>
    <mergeCell ref="O1:O57"/>
    <mergeCell ref="A58:N58"/>
    <mergeCell ref="G54:N54"/>
    <mergeCell ref="G55:N55"/>
    <mergeCell ref="A14:N14"/>
    <mergeCell ref="A15:N15"/>
    <mergeCell ref="B53:C53"/>
    <mergeCell ref="J50:L50"/>
    <mergeCell ref="B50:C50"/>
    <mergeCell ref="C29:D29"/>
    <mergeCell ref="C26:E26"/>
    <mergeCell ref="C28:D28"/>
    <mergeCell ref="B32:M32"/>
  </mergeCells>
  <dataValidations count="4">
    <dataValidation allowBlank="1" showInputMessage="1" showErrorMessage="1" promptTitle="Meals Expense" prompt="This cell will auto fill from cell F46 after you complete the Meal Detail below." sqref="H26"/>
    <dataValidation type="decimal" operator="lessThan" allowBlank="1" showErrorMessage="1" errorTitle="Breakfast Max" error="Breakfast cannot be reimbursemed for more than $10.00." promptTitle="Breakfast Max" sqref="C36:C44">
      <formula1>10.01</formula1>
    </dataValidation>
    <dataValidation type="decimal" operator="lessThan" allowBlank="1" showInputMessage="1" showErrorMessage="1" errorTitle="Lunch Max" error="Lunch cannot be reimbursed for more than $15.00." sqref="D36:D44">
      <formula1>15.01</formula1>
    </dataValidation>
    <dataValidation type="decimal" operator="lessThan" allowBlank="1" showInputMessage="1" showErrorMessage="1" errorTitle="Dinner Max" error="Dinner cannot be reimburesed for more than $30.00." sqref="E36:E44">
      <formula1>30.01</formula1>
    </dataValidation>
  </dataValidations>
  <printOptions horizontalCentered="1" verticalCentered="1"/>
  <pageMargins left="0.25" right="0.25" top="0.25" bottom="0.2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Directions</vt:lpstr>
      <vt:lpstr>Pre-Conf</vt:lpstr>
      <vt:lpstr>Post-Conf</vt:lpstr>
      <vt:lpstr>Directions!Print_Area</vt:lpstr>
      <vt:lpstr>'Post-Conf'!Print_Area</vt:lpstr>
      <vt:lpstr>'Pre-Conf'!Print_Area</vt:lpstr>
    </vt:vector>
  </TitlesOfParts>
  <Company>Lansing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instimage</dc:creator>
  <cp:lastModifiedBy>Rachel Stambaugh</cp:lastModifiedBy>
  <cp:lastPrinted>2018-08-14T17:12:06Z</cp:lastPrinted>
  <dcterms:created xsi:type="dcterms:W3CDTF">2013-08-09T17:14:15Z</dcterms:created>
  <dcterms:modified xsi:type="dcterms:W3CDTF">2019-02-11T17:43:51Z</dcterms:modified>
</cp:coreProperties>
</file>